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F_2016_..." sheetId="1" state="visible" r:id="rId2"/>
    <sheet name="WYN_PRF 2016_..." sheetId="2" state="visible" r:id="rId3"/>
    <sheet name="SAP" sheetId="3" state="hidden" r:id="rId4"/>
    <sheet name="Raport zgodności" sheetId="4" state="visible" r:id="rId5"/>
  </sheets>
  <definedNames>
    <definedName function="false" hidden="false" localSheetId="1" name="_xlnm.Print_Area" vbProcedure="false">'WYN_PRF 2016_...'!$A$1:$C$18</definedName>
    <definedName function="false" hidden="false" localSheetId="0" name="Excel_BuiltIn_Print_Titles" vbProcedure="false">('PRF_2016_...'!$A:$C~'PRF_2016_...'!$3:$4)</definedName>
    <definedName function="false" hidden="false" localSheetId="0" name="_xlnm.Print_Titles" vbProcedure="false">'PRF_2016_...'!$A:$C;'PRF_2016_...'!$3:$4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<sst xmlns="http://schemas.openxmlformats.org/spreadsheetml/2006/main" count="794" uniqueCount="436">
  <si>
    <t xml:space="preserve">PROWIZORIUM</t>
  </si>
  <si>
    <t xml:space="preserve">Lp.</t>
  </si>
  <si>
    <t xml:space="preserve">Rodzaj kosztów</t>
  </si>
  <si>
    <t xml:space="preserve">URSS</t>
  </si>
  <si>
    <t xml:space="preserve">MPK: 551801000</t>
  </si>
  <si>
    <t xml:space="preserve">I.</t>
  </si>
  <si>
    <t xml:space="preserve">KOSZTY</t>
  </si>
  <si>
    <t xml:space="preserve">40001001</t>
  </si>
  <si>
    <t xml:space="preserve">AMORT.LIN.</t>
  </si>
  <si>
    <t xml:space="preserve">40001002</t>
  </si>
  <si>
    <t xml:space="preserve">AMORT.LIN.NKUP</t>
  </si>
  <si>
    <t xml:space="preserve">40002001</t>
  </si>
  <si>
    <t xml:space="preserve">AMORT.100%</t>
  </si>
  <si>
    <t xml:space="preserve">40002002</t>
  </si>
  <si>
    <t xml:space="preserve">AMORT.100%NKUP</t>
  </si>
  <si>
    <t xml:space="preserve">40003001</t>
  </si>
  <si>
    <t xml:space="preserve">AMORT.KSIĘG.</t>
  </si>
  <si>
    <t xml:space="preserve">40004002</t>
  </si>
  <si>
    <t xml:space="preserve">AMORT.W.UŻ.GR.</t>
  </si>
  <si>
    <t xml:space="preserve">40005001</t>
  </si>
  <si>
    <t xml:space="preserve">AMORT.WNIP</t>
  </si>
  <si>
    <t xml:space="preserve">40005002</t>
  </si>
  <si>
    <t xml:space="preserve">AMORT.WNIP NKUP</t>
  </si>
  <si>
    <t xml:space="preserve">1.</t>
  </si>
  <si>
    <t xml:space="preserve">AMORTYZACJA</t>
  </si>
  <si>
    <t xml:space="preserve">41101001</t>
  </si>
  <si>
    <t xml:space="preserve">MAT.BIUROWE</t>
  </si>
  <si>
    <t xml:space="preserve">41102001</t>
  </si>
  <si>
    <t xml:space="preserve">ŚR.CZYST.HIGIEN.</t>
  </si>
  <si>
    <t xml:space="preserve">41103001</t>
  </si>
  <si>
    <t xml:space="preserve">ODCZYNNIKI CHEM.</t>
  </si>
  <si>
    <t xml:space="preserve">41104001</t>
  </si>
  <si>
    <t xml:space="preserve">DR.SPRZĘT LABOR.</t>
  </si>
  <si>
    <t xml:space="preserve">41105001</t>
  </si>
  <si>
    <t xml:space="preserve">WYPOSAŻENIE</t>
  </si>
  <si>
    <t xml:space="preserve">41106001</t>
  </si>
  <si>
    <t xml:space="preserve">ART.SPOŻYWCZE</t>
  </si>
  <si>
    <t xml:space="preserve">41107001</t>
  </si>
  <si>
    <t xml:space="preserve">ART.MEBLOWE</t>
  </si>
  <si>
    <t xml:space="preserve">41108001</t>
  </si>
  <si>
    <t xml:space="preserve">ART.TECH.ELEKTR.</t>
  </si>
  <si>
    <t xml:space="preserve">41109001</t>
  </si>
  <si>
    <t xml:space="preserve">ART.MAL.RZEŹB.</t>
  </si>
  <si>
    <t xml:space="preserve">41110001</t>
  </si>
  <si>
    <t xml:space="preserve">ART.SAMOCHODOWE</t>
  </si>
  <si>
    <t xml:space="preserve">41111001</t>
  </si>
  <si>
    <t xml:space="preserve">ART.OGROD.OCHR.R.</t>
  </si>
  <si>
    <t xml:space="preserve">41112001</t>
  </si>
  <si>
    <t xml:space="preserve">ART.DEKORACYJNE</t>
  </si>
  <si>
    <t xml:space="preserve">41113001</t>
  </si>
  <si>
    <t xml:space="preserve">ART.BUD.REMONT.</t>
  </si>
  <si>
    <t xml:space="preserve">41114001</t>
  </si>
  <si>
    <t xml:space="preserve">GAZY TECHNICZNE</t>
  </si>
  <si>
    <t xml:space="preserve">41115001</t>
  </si>
  <si>
    <t xml:space="preserve">PALIWA,OPAŁ</t>
  </si>
  <si>
    <t xml:space="preserve">41116001</t>
  </si>
  <si>
    <t xml:space="preserve">LICENCJE I PROGRAMY</t>
  </si>
  <si>
    <t xml:space="preserve">41117001</t>
  </si>
  <si>
    <t xml:space="preserve">CZASOPISMA</t>
  </si>
  <si>
    <t xml:space="preserve">41118001</t>
  </si>
  <si>
    <t xml:space="preserve">KSIĘG.NIEINWENTAR.</t>
  </si>
  <si>
    <t xml:space="preserve">41119001</t>
  </si>
  <si>
    <t xml:space="preserve">EKSP.MUZEALNE</t>
  </si>
  <si>
    <t xml:space="preserve">41198001</t>
  </si>
  <si>
    <t xml:space="preserve">POZ.MATERIAŁY</t>
  </si>
  <si>
    <t xml:space="preserve">41199002</t>
  </si>
  <si>
    <t xml:space="preserve">MATERIAŁY.NKUP</t>
  </si>
  <si>
    <t xml:space="preserve">2.</t>
  </si>
  <si>
    <t xml:space="preserve">ZUŻYCIE MATERIAŁÓW</t>
  </si>
  <si>
    <t xml:space="preserve">41601001</t>
  </si>
  <si>
    <t xml:space="preserve">APARAT.SPECJALNA</t>
  </si>
  <si>
    <t xml:space="preserve">3.</t>
  </si>
  <si>
    <t xml:space="preserve">41901001</t>
  </si>
  <si>
    <t xml:space="preserve">ENERGIA ELEKTR.</t>
  </si>
  <si>
    <t xml:space="preserve">41902001</t>
  </si>
  <si>
    <t xml:space="preserve">ENERGIA CIEPLNA</t>
  </si>
  <si>
    <t xml:space="preserve">41903001</t>
  </si>
  <si>
    <t xml:space="preserve">WODA</t>
  </si>
  <si>
    <t xml:space="preserve">41904001</t>
  </si>
  <si>
    <t xml:space="preserve">GAZ</t>
  </si>
  <si>
    <t xml:space="preserve">4.</t>
  </si>
  <si>
    <t xml:space="preserve">ENERGIA</t>
  </si>
  <si>
    <t xml:space="preserve">42601001</t>
  </si>
  <si>
    <t xml:space="preserve">TRANSPORT OBCY</t>
  </si>
  <si>
    <t xml:space="preserve">5.</t>
  </si>
  <si>
    <t xml:space="preserve">42701001</t>
  </si>
  <si>
    <t xml:space="preserve">REM. BUD. I BUDOWLI</t>
  </si>
  <si>
    <t xml:space="preserve">42702001</t>
  </si>
  <si>
    <t xml:space="preserve">REM.ŚR.TRANSPORTOWE</t>
  </si>
  <si>
    <t xml:space="preserve">42703001</t>
  </si>
  <si>
    <t xml:space="preserve">REM.POZ.ŚR.TRWAŁE</t>
  </si>
  <si>
    <t xml:space="preserve">42704001</t>
  </si>
  <si>
    <t xml:space="preserve">POZOSTAŁE REMONTY</t>
  </si>
  <si>
    <t xml:space="preserve">6.</t>
  </si>
  <si>
    <t xml:space="preserve">REMONTY</t>
  </si>
  <si>
    <t xml:space="preserve">42901001</t>
  </si>
  <si>
    <t xml:space="preserve">USŁ.BANKOWE</t>
  </si>
  <si>
    <t xml:space="preserve">42902001</t>
  </si>
  <si>
    <t xml:space="preserve">USŁ.TELEKOMUN.</t>
  </si>
  <si>
    <t xml:space="preserve">42903001</t>
  </si>
  <si>
    <t xml:space="preserve">USŁ.POCZTOWE</t>
  </si>
  <si>
    <t xml:space="preserve">42904001</t>
  </si>
  <si>
    <t xml:space="preserve">USŁ.PRALNICZE</t>
  </si>
  <si>
    <t xml:space="preserve">42905001</t>
  </si>
  <si>
    <t xml:space="preserve">USŁ.KOMUNALNE</t>
  </si>
  <si>
    <t xml:space="preserve">42906001</t>
  </si>
  <si>
    <t xml:space="preserve">USŁ.KSERO</t>
  </si>
  <si>
    <t xml:space="preserve">42907001</t>
  </si>
  <si>
    <t xml:space="preserve">USŁ.PORZĄDKOWE</t>
  </si>
  <si>
    <t xml:space="preserve">42908001</t>
  </si>
  <si>
    <t xml:space="preserve">DOZÓR MIENIA</t>
  </si>
  <si>
    <t xml:space="preserve">42909001</t>
  </si>
  <si>
    <t xml:space="preserve">KONFERENCJE OBCE</t>
  </si>
  <si>
    <t xml:space="preserve">42910001</t>
  </si>
  <si>
    <t xml:space="preserve">CZYNSZE,DZIERŻ.WYPOŻ</t>
  </si>
  <si>
    <t xml:space="preserve">42911001</t>
  </si>
  <si>
    <t xml:space="preserve">ORG.KONF.WŁ.</t>
  </si>
  <si>
    <t xml:space="preserve">42912001</t>
  </si>
  <si>
    <t xml:space="preserve">USŁ.FOTO</t>
  </si>
  <si>
    <t xml:space="preserve">42913001</t>
  </si>
  <si>
    <t xml:space="preserve">USŁ.DRUK. I POLIGR</t>
  </si>
  <si>
    <t xml:space="preserve">42914001</t>
  </si>
  <si>
    <t xml:space="preserve">EKSPL.BIEŻ.ŚR.TRANSP</t>
  </si>
  <si>
    <t xml:space="preserve">42915001</t>
  </si>
  <si>
    <t xml:space="preserve">TŁUMACZENIA</t>
  </si>
  <si>
    <t xml:space="preserve">42916001</t>
  </si>
  <si>
    <t xml:space="preserve">PRZEG.SER.KONS.</t>
  </si>
  <si>
    <t xml:space="preserve">42917001</t>
  </si>
  <si>
    <t xml:space="preserve">BAD.EKSPERT.AUDYTY</t>
  </si>
  <si>
    <t xml:space="preserve">42918001</t>
  </si>
  <si>
    <t xml:space="preserve">USŁ.DYDAKTYCZNE</t>
  </si>
  <si>
    <t xml:space="preserve">42919001</t>
  </si>
  <si>
    <t xml:space="preserve">OGŁ.PRASOWE</t>
  </si>
  <si>
    <t xml:space="preserve">42920001</t>
  </si>
  <si>
    <t xml:space="preserve">USŁ.BAZ DANYCH</t>
  </si>
  <si>
    <t xml:space="preserve">42921001</t>
  </si>
  <si>
    <t xml:space="preserve">BAD.LEK.STUD.</t>
  </si>
  <si>
    <t xml:space="preserve">42922001</t>
  </si>
  <si>
    <t xml:space="preserve">USŁ.KURIERSKIE</t>
  </si>
  <si>
    <t xml:space="preserve">42923001</t>
  </si>
  <si>
    <t xml:space="preserve">DOZÓR TECHNICZNY</t>
  </si>
  <si>
    <t xml:space="preserve">42924001</t>
  </si>
  <si>
    <t xml:space="preserve">USŁ.INFORMATYCZNE</t>
  </si>
  <si>
    <t xml:space="preserve">42925001</t>
  </si>
  <si>
    <t xml:space="preserve">USŁ.RACH.-KSIĘGOWE</t>
  </si>
  <si>
    <t xml:space="preserve">42926001</t>
  </si>
  <si>
    <t xml:space="preserve">USŁ.GASTRONOMICZNE</t>
  </si>
  <si>
    <t xml:space="preserve">42927001</t>
  </si>
  <si>
    <t xml:space="preserve">USŁ.SZKLARSKIE</t>
  </si>
  <si>
    <t xml:space="preserve">42928001</t>
  </si>
  <si>
    <t xml:space="preserve">ZAKWATEROWANIE</t>
  </si>
  <si>
    <t xml:space="preserve">42929001</t>
  </si>
  <si>
    <t xml:space="preserve">OBR.D.OBRAZU I DŹWIĘ</t>
  </si>
  <si>
    <t xml:space="preserve">42930001</t>
  </si>
  <si>
    <t xml:space="preserve">WYJAZDY STUDYJNE</t>
  </si>
  <si>
    <t xml:space="preserve">42998001</t>
  </si>
  <si>
    <t xml:space="preserve">INNE USŁUGI</t>
  </si>
  <si>
    <t xml:space="preserve">42999002</t>
  </si>
  <si>
    <t xml:space="preserve">USŁUGI NKUP</t>
  </si>
  <si>
    <t xml:space="preserve">7.</t>
  </si>
  <si>
    <t xml:space="preserve">USŁUGI OBCE</t>
  </si>
  <si>
    <t xml:space="preserve">43101001</t>
  </si>
  <si>
    <t xml:space="preserve">WYNAGR OSOBOWE</t>
  </si>
  <si>
    <t xml:space="preserve">43101002</t>
  </si>
  <si>
    <t xml:space="preserve">WYNAGR OSOBOWE  NKUP</t>
  </si>
  <si>
    <t xml:space="preserve">43102001</t>
  </si>
  <si>
    <t xml:space="preserve">WYNAGR.BEZOSOBOWE</t>
  </si>
  <si>
    <t xml:space="preserve">43102002</t>
  </si>
  <si>
    <t xml:space="preserve">WYNAGR.BEZOSOB. NKUP</t>
  </si>
  <si>
    <t xml:space="preserve">43103001</t>
  </si>
  <si>
    <t xml:space="preserve">HONORARIA</t>
  </si>
  <si>
    <t xml:space="preserve">43103002</t>
  </si>
  <si>
    <t xml:space="preserve">HONORARIA  NKUP</t>
  </si>
  <si>
    <t xml:space="preserve">43104001</t>
  </si>
  <si>
    <t xml:space="preserve">WYN.DOD.ROCZNE</t>
  </si>
  <si>
    <t xml:space="preserve">43104002</t>
  </si>
  <si>
    <t xml:space="preserve">WYN.DOD.ROCZNE  NKUP</t>
  </si>
  <si>
    <t xml:space="preserve">8.</t>
  </si>
  <si>
    <t xml:space="preserve">WYNAGRODZENIA</t>
  </si>
  <si>
    <t xml:space="preserve">44001001</t>
  </si>
  <si>
    <t xml:space="preserve">UB.SPOŁ.OS.F.PŁAC</t>
  </si>
  <si>
    <t xml:space="preserve">44001002</t>
  </si>
  <si>
    <t xml:space="preserve">UB.SPOŁ.OS.F.PŁ.NKUP</t>
  </si>
  <si>
    <t xml:space="preserve">44002001</t>
  </si>
  <si>
    <t xml:space="preserve">UB.SPOŁ.BEZOS.F.PŁAC</t>
  </si>
  <si>
    <t xml:space="preserve">44002002</t>
  </si>
  <si>
    <t xml:space="preserve">UB.SPOŁ.B.F.PŁ.NKUP</t>
  </si>
  <si>
    <t xml:space="preserve">44003001</t>
  </si>
  <si>
    <t xml:space="preserve">FP OS.F.PŁAC</t>
  </si>
  <si>
    <t xml:space="preserve">44003002</t>
  </si>
  <si>
    <t xml:space="preserve">FP OS.F.PŁAC  NKUP</t>
  </si>
  <si>
    <t xml:space="preserve">44004001</t>
  </si>
  <si>
    <t xml:space="preserve">FP BEZOS.F.PŁAC</t>
  </si>
  <si>
    <t xml:space="preserve">44004002</t>
  </si>
  <si>
    <t xml:space="preserve">FP BEZOS.F.PŁAC NKUP</t>
  </si>
  <si>
    <t xml:space="preserve">44005001</t>
  </si>
  <si>
    <t xml:space="preserve">UB.SPOŁ.OS.ZAGRAN.</t>
  </si>
  <si>
    <t xml:space="preserve">44005002</t>
  </si>
  <si>
    <t xml:space="preserve">UB.SPOŁ.OS.ZAGR.NKUP</t>
  </si>
  <si>
    <t xml:space="preserve">44006001</t>
  </si>
  <si>
    <t xml:space="preserve">SKŁ.ZDR.STUD.</t>
  </si>
  <si>
    <t xml:space="preserve">44006002</t>
  </si>
  <si>
    <t xml:space="preserve">SKŁ.ZDR.STUD. NKUP</t>
  </si>
  <si>
    <t xml:space="preserve">44007001</t>
  </si>
  <si>
    <t xml:space="preserve">PPE</t>
  </si>
  <si>
    <t xml:space="preserve">9.</t>
  </si>
  <si>
    <t xml:space="preserve">SKŁ. Z TYT. UB.SPOŁ. I F.PRACY</t>
  </si>
  <si>
    <t xml:space="preserve">44008001</t>
  </si>
  <si>
    <t xml:space="preserve">EKW.PRANIE, MLEKO</t>
  </si>
  <si>
    <t xml:space="preserve">44009001</t>
  </si>
  <si>
    <t xml:space="preserve">ODPIS NA ZFŚS</t>
  </si>
  <si>
    <t xml:space="preserve">44010001</t>
  </si>
  <si>
    <t xml:space="preserve">BAD.LEK.OKULARY</t>
  </si>
  <si>
    <t xml:space="preserve">44011001</t>
  </si>
  <si>
    <t xml:space="preserve">ZAS.NA ZAGOSP.</t>
  </si>
  <si>
    <t xml:space="preserve">44012001</t>
  </si>
  <si>
    <t xml:space="preserve">SZKOLENIE PRACOWN.</t>
  </si>
  <si>
    <t xml:space="preserve">44013001</t>
  </si>
  <si>
    <t xml:space="preserve">ODZ.OCHR.,ŚR.HIG.</t>
  </si>
  <si>
    <t xml:space="preserve">44014001</t>
  </si>
  <si>
    <t xml:space="preserve">DOP.DO BIL.ZA PRZEJ.</t>
  </si>
  <si>
    <t xml:space="preserve">44099001</t>
  </si>
  <si>
    <t xml:space="preserve">POZ.ŚWIADCZENIA</t>
  </si>
  <si>
    <t xml:space="preserve">10.</t>
  </si>
  <si>
    <t xml:space="preserve">ŚWIADCZENIA NA RZECZ PRACOW.</t>
  </si>
  <si>
    <t xml:space="preserve">45001001</t>
  </si>
  <si>
    <t xml:space="preserve">REKLAMA-MATERIAŁY</t>
  </si>
  <si>
    <t xml:space="preserve">45002001</t>
  </si>
  <si>
    <t xml:space="preserve">REKLAMA-USŁUGI</t>
  </si>
  <si>
    <t xml:space="preserve">45003001</t>
  </si>
  <si>
    <t xml:space="preserve">REKLAMA-POZOSTAŁE</t>
  </si>
  <si>
    <t xml:space="preserve">45101002</t>
  </si>
  <si>
    <t xml:space="preserve">REPREZ.PREZ.UPOM.</t>
  </si>
  <si>
    <t xml:space="preserve">45102002</t>
  </si>
  <si>
    <t xml:space="preserve">REPREZ.KWIATY</t>
  </si>
  <si>
    <t xml:space="preserve">45103002</t>
  </si>
  <si>
    <t xml:space="preserve">REPREZ. MATERIAŁY</t>
  </si>
  <si>
    <t xml:space="preserve">45104002</t>
  </si>
  <si>
    <t xml:space="preserve">REPREZ.USŁUGI</t>
  </si>
  <si>
    <t xml:space="preserve">45105002</t>
  </si>
  <si>
    <t xml:space="preserve">REPREZ.POZOSTAŁE</t>
  </si>
  <si>
    <t xml:space="preserve">11.</t>
  </si>
  <si>
    <t xml:space="preserve">REKLAMA I REPREZENTACJA</t>
  </si>
  <si>
    <t xml:space="preserve">46001001</t>
  </si>
  <si>
    <t xml:space="preserve">POD.OD NIERUCH.</t>
  </si>
  <si>
    <t xml:space="preserve">46002001</t>
  </si>
  <si>
    <t xml:space="preserve">POD.OD ŚR.TRANSP.</t>
  </si>
  <si>
    <t xml:space="preserve">46003001</t>
  </si>
  <si>
    <t xml:space="preserve">VAT OD USŁ.Z IMPORTU</t>
  </si>
  <si>
    <t xml:space="preserve">46004001</t>
  </si>
  <si>
    <t xml:space="preserve">VAT OD REPR.I REKL.</t>
  </si>
  <si>
    <t xml:space="preserve">46004002</t>
  </si>
  <si>
    <t xml:space="preserve">VAT OD REP.I RE.NKUP</t>
  </si>
  <si>
    <t xml:space="preserve">46005001</t>
  </si>
  <si>
    <t xml:space="preserve">VAT NIEPODL.ODL.</t>
  </si>
  <si>
    <t xml:space="preserve">46005002</t>
  </si>
  <si>
    <t xml:space="preserve">VAT NIEPODL.ODL.NKUP</t>
  </si>
  <si>
    <t xml:space="preserve">46006001</t>
  </si>
  <si>
    <t xml:space="preserve">VAT OD NIEOD.PRZEK.</t>
  </si>
  <si>
    <t xml:space="preserve">46007001</t>
  </si>
  <si>
    <t xml:space="preserve">OPŁ.SKARBOWE</t>
  </si>
  <si>
    <t xml:space="preserve">46008001</t>
  </si>
  <si>
    <t xml:space="preserve">OPŁ.SĄD.I NOTAR.</t>
  </si>
  <si>
    <t xml:space="preserve">46009001</t>
  </si>
  <si>
    <t xml:space="preserve">OPŁ.CELNE</t>
  </si>
  <si>
    <t xml:space="preserve">46010001</t>
  </si>
  <si>
    <t xml:space="preserve">OPŁ.LOKALNE</t>
  </si>
  <si>
    <t xml:space="preserve">46011001</t>
  </si>
  <si>
    <t xml:space="preserve">OPŁ.ZA KORZ.ZE ŚROD.</t>
  </si>
  <si>
    <t xml:space="preserve">46012002</t>
  </si>
  <si>
    <t xml:space="preserve">PFRON.NKUP</t>
  </si>
  <si>
    <t xml:space="preserve">12.</t>
  </si>
  <si>
    <t xml:space="preserve">PODATKI I OPŁATY</t>
  </si>
  <si>
    <t xml:space="preserve">46300021</t>
  </si>
  <si>
    <t xml:space="preserve">BIL.SŁUŻ.NA PRZEJ.</t>
  </si>
  <si>
    <t xml:space="preserve">46301001</t>
  </si>
  <si>
    <t xml:space="preserve">DELEG.KRAJOWE</t>
  </si>
  <si>
    <t xml:space="preserve">46303001</t>
  </si>
  <si>
    <t xml:space="preserve">RYCZ.SAMOCH.</t>
  </si>
  <si>
    <t xml:space="preserve">46304001</t>
  </si>
  <si>
    <t xml:space="preserve">DELEG.ZAGR.</t>
  </si>
  <si>
    <t xml:space="preserve">13.</t>
  </si>
  <si>
    <t xml:space="preserve">PODRÓŻE SŁUŻBOWE</t>
  </si>
  <si>
    <t xml:space="preserve">46901001</t>
  </si>
  <si>
    <t xml:space="preserve">PRAKTYKI STUD.</t>
  </si>
  <si>
    <t xml:space="preserve">46902001</t>
  </si>
  <si>
    <t xml:space="preserve">STYP.DOKTOR.</t>
  </si>
  <si>
    <t xml:space="preserve">46903001</t>
  </si>
  <si>
    <t xml:space="preserve">ODPR.POŚMIERTNE</t>
  </si>
  <si>
    <t xml:space="preserve">46904001</t>
  </si>
  <si>
    <t xml:space="preserve">UBEZP.MAJĄT.</t>
  </si>
  <si>
    <t xml:space="preserve">46905001</t>
  </si>
  <si>
    <t xml:space="preserve">POBYT GOŚCI ZAGR.</t>
  </si>
  <si>
    <t xml:space="preserve">46906001</t>
  </si>
  <si>
    <t xml:space="preserve">ORG.IMPR.OBOZ.SPORT.</t>
  </si>
  <si>
    <t xml:space="preserve">46907001</t>
  </si>
  <si>
    <t xml:space="preserve">SKŁ.NA ORGANIZ.</t>
  </si>
  <si>
    <t xml:space="preserve">46907002</t>
  </si>
  <si>
    <t xml:space="preserve">SKŁ.NA ORGANIZ.NKUP</t>
  </si>
  <si>
    <t xml:space="preserve">46908001</t>
  </si>
  <si>
    <t xml:space="preserve">UBEZP.ZDR.STUD.</t>
  </si>
  <si>
    <t xml:space="preserve">46909001</t>
  </si>
  <si>
    <t xml:space="preserve">UBEZP.OSOB.</t>
  </si>
  <si>
    <t xml:space="preserve">46910002</t>
  </si>
  <si>
    <t xml:space="preserve">ODSZKOD.WYP.</t>
  </si>
  <si>
    <t xml:space="preserve">46911001</t>
  </si>
  <si>
    <t xml:space="preserve">STYP.DLA STUDENTÓW</t>
  </si>
  <si>
    <t xml:space="preserve">46912001</t>
  </si>
  <si>
    <t xml:space="preserve">DOPŁ.DO WYJAZD.STUD.</t>
  </si>
  <si>
    <t xml:space="preserve">46913001</t>
  </si>
  <si>
    <t xml:space="preserve">STYP. MŁOD. NAUKOWCA</t>
  </si>
  <si>
    <t xml:space="preserve">46914001</t>
  </si>
  <si>
    <t xml:space="preserve">STYP. ZAD.PROJAKOŚC.</t>
  </si>
  <si>
    <t xml:space="preserve">46915001</t>
  </si>
  <si>
    <t xml:space="preserve">STYP. ZE ŚRODKÓW NA NAUKĘ</t>
  </si>
  <si>
    <t xml:space="preserve">46916001</t>
  </si>
  <si>
    <t xml:space="preserve">WYJ. SZKOL.STAŻE W RAMACH W/S STUD.DOKT.</t>
  </si>
  <si>
    <t xml:space="preserve">46919001</t>
  </si>
  <si>
    <t xml:space="preserve">INNE KOSZTY</t>
  </si>
  <si>
    <t xml:space="preserve">14.</t>
  </si>
  <si>
    <t xml:space="preserve">POZOSTAŁE KOSZTY</t>
  </si>
  <si>
    <t xml:space="preserve">504806604</t>
  </si>
  <si>
    <t xml:space="preserve">Transport wewnętrzny</t>
  </si>
  <si>
    <t xml:space="preserve">595000100  </t>
  </si>
  <si>
    <t xml:space="preserve">Świadczenia wewnętrzne - najem</t>
  </si>
  <si>
    <t xml:space="preserve">595000200  </t>
  </si>
  <si>
    <t xml:space="preserve">Świadczenia wewnętrzne - noclegi</t>
  </si>
  <si>
    <t xml:space="preserve">595000300  </t>
  </si>
  <si>
    <t xml:space="preserve">Świadczenia wewnętrzne - laboratoryjne</t>
  </si>
  <si>
    <t xml:space="preserve">595000400  </t>
  </si>
  <si>
    <t xml:space="preserve">Świadczenia wewnętrzne edukacyjne</t>
  </si>
  <si>
    <t xml:space="preserve">595000500  </t>
  </si>
  <si>
    <t xml:space="preserve">Świadczenia wewnętrzne - Konferencje</t>
  </si>
  <si>
    <t xml:space="preserve">595000900  </t>
  </si>
  <si>
    <t xml:space="preserve">Świadczenia wewnętrzne - pozostałe</t>
  </si>
  <si>
    <t xml:space="preserve">502029900</t>
  </si>
  <si>
    <t xml:space="preserve">Narz.k.wydz</t>
  </si>
  <si>
    <t xml:space="preserve">502699999</t>
  </si>
  <si>
    <t xml:space="preserve">Koszty Ogólne adm.</t>
  </si>
  <si>
    <t xml:space="preserve">15.</t>
  </si>
  <si>
    <t xml:space="preserve">KOSZTY WTÓRNE</t>
  </si>
  <si>
    <t xml:space="preserve">KOSZTY OGÓŁEM</t>
  </si>
  <si>
    <t xml:space="preserve">II.</t>
  </si>
  <si>
    <t xml:space="preserve">PRZYCHODY</t>
  </si>
  <si>
    <t xml:space="preserve">70101010</t>
  </si>
  <si>
    <t xml:space="preserve">DOT.STAC.MNISW DZ.DY</t>
  </si>
  <si>
    <t xml:space="preserve">70101020</t>
  </si>
  <si>
    <t xml:space="preserve">DOT.MNISW ST.NIEPEŁN</t>
  </si>
  <si>
    <t xml:space="preserve">70101030</t>
  </si>
  <si>
    <t xml:space="preserve">DOT.CEL.MNISW DZ.DYD</t>
  </si>
  <si>
    <t xml:space="preserve">70101040</t>
  </si>
  <si>
    <t xml:space="preserve">DOT.MNISW ZAD.PROJAK</t>
  </si>
  <si>
    <t xml:space="preserve">70102000</t>
  </si>
  <si>
    <t xml:space="preserve">PRZYCH.Z BUDŻ.J.SAM.</t>
  </si>
  <si>
    <t xml:space="preserve">70103010</t>
  </si>
  <si>
    <t xml:space="preserve">OPŁ.ZA ST.STACJ.</t>
  </si>
  <si>
    <t xml:space="preserve">70103020</t>
  </si>
  <si>
    <t xml:space="preserve">OPŁ.ZA ST.NIEST.ZAOC</t>
  </si>
  <si>
    <t xml:space="preserve">70103030</t>
  </si>
  <si>
    <t xml:space="preserve">OPŁ.ZA ST.PODYPLOM.</t>
  </si>
  <si>
    <t xml:space="preserve">70103040</t>
  </si>
  <si>
    <t xml:space="preserve">OPŁ.ZA ST.DOK.NIEST.</t>
  </si>
  <si>
    <t xml:space="preserve">70103050</t>
  </si>
  <si>
    <t xml:space="preserve">OPŁ.ZA PRZEW.DOK.HAB</t>
  </si>
  <si>
    <t xml:space="preserve">70103060</t>
  </si>
  <si>
    <t xml:space="preserve">OPŁ.ZA POS.O NAD.TYT</t>
  </si>
  <si>
    <t xml:space="preserve">70103070</t>
  </si>
  <si>
    <t xml:space="preserve">OPŁ.ADMINISTRACYJNE</t>
  </si>
  <si>
    <t xml:space="preserve">70103080</t>
  </si>
  <si>
    <t xml:space="preserve">OPŁ.ZA DR.DYDAKT.</t>
  </si>
  <si>
    <t xml:space="preserve">70103090</t>
  </si>
  <si>
    <t xml:space="preserve">OPŁ.ZA PRAK.STUD.</t>
  </si>
  <si>
    <t xml:space="preserve">70103100</t>
  </si>
  <si>
    <t xml:space="preserve">OPŁ.ZA LIC.EGZAMINY</t>
  </si>
  <si>
    <t xml:space="preserve">70103110</t>
  </si>
  <si>
    <t xml:space="preserve">OPŁ.ZA KURSY</t>
  </si>
  <si>
    <t xml:space="preserve">70103120</t>
  </si>
  <si>
    <t xml:space="preserve">OPŁ.ZA ST.DOKT.STACJ</t>
  </si>
  <si>
    <t xml:space="preserve">70103990</t>
  </si>
  <si>
    <t xml:space="preserve">IN.OPŁ.ZA ZAJ.DYD.</t>
  </si>
  <si>
    <t xml:space="preserve">70104010</t>
  </si>
  <si>
    <t xml:space="preserve">OPŁ.ZA KONFER.</t>
  </si>
  <si>
    <t xml:space="preserve">70104020</t>
  </si>
  <si>
    <t xml:space="preserve">WYNAJEM POMIESZ.</t>
  </si>
  <si>
    <t xml:space="preserve">70104030</t>
  </si>
  <si>
    <t xml:space="preserve">WYN.POKOI GOŚC.</t>
  </si>
  <si>
    <t xml:space="preserve">70104040</t>
  </si>
  <si>
    <t xml:space="preserve">USŁ.REFAKT.</t>
  </si>
  <si>
    <t xml:space="preserve">70104051</t>
  </si>
  <si>
    <t xml:space="preserve">PRZ.NA REAL.PROJ.UE</t>
  </si>
  <si>
    <t xml:space="preserve">70104052</t>
  </si>
  <si>
    <t xml:space="preserve">PRZ.NA REAL.PROJ.FS</t>
  </si>
  <si>
    <t xml:space="preserve">70104053</t>
  </si>
  <si>
    <t xml:space="preserve">PRZ.NA REAL.PROG.M.</t>
  </si>
  <si>
    <t xml:space="preserve">70104060</t>
  </si>
  <si>
    <t xml:space="preserve">ŚR.NA STUD.ZAGR.</t>
  </si>
  <si>
    <t xml:space="preserve">70104070</t>
  </si>
  <si>
    <t xml:space="preserve">REFUND.DELEG.</t>
  </si>
  <si>
    <t xml:space="preserve">70104080</t>
  </si>
  <si>
    <t xml:space="preserve">REFUND.BAD.LEK.</t>
  </si>
  <si>
    <t xml:space="preserve">70104090</t>
  </si>
  <si>
    <t xml:space="preserve">SPRZED,WYDAWN.</t>
  </si>
  <si>
    <t xml:space="preserve">70104100</t>
  </si>
  <si>
    <t xml:space="preserve">USŁ.MAŁEJ POLIG.</t>
  </si>
  <si>
    <t xml:space="preserve">70104190</t>
  </si>
  <si>
    <t xml:space="preserve">PRZYCH.Z INN.USŁ.</t>
  </si>
  <si>
    <t xml:space="preserve">70104200</t>
  </si>
  <si>
    <t xml:space="preserve">INNE DOT.I DAROWIZNY</t>
  </si>
  <si>
    <t xml:space="preserve">PRZYCHODY OGÓŁEM</t>
  </si>
  <si>
    <t xml:space="preserve">III.</t>
  </si>
  <si>
    <t xml:space="preserve">WYNIK FINANSOWY</t>
  </si>
  <si>
    <t xml:space="preserve">IV.</t>
  </si>
  <si>
    <t xml:space="preserve">INFORMACJA STATYSTYCZNA</t>
  </si>
  <si>
    <t xml:space="preserve"> - dochody własne</t>
  </si>
  <si>
    <t xml:space="preserve"> - odpis z działalności statutowej</t>
  </si>
  <si>
    <t xml:space="preserve">WYNAGRODZENIA OGÓŁEM:</t>
  </si>
  <si>
    <t xml:space="preserve">I. WYNAGRODZENIA OSOBOWE OGÓŁEM:</t>
  </si>
  <si>
    <t xml:space="preserve"> 1. 'WYNAGRODZENIA OSOBOWE - DOTACJA MNiSW</t>
  </si>
  <si>
    <t xml:space="preserve"> 2. WYNAGRODZENIA OSOBOWE - DOCHODY WŁASNE :</t>
  </si>
  <si>
    <t xml:space="preserve"> a)  UMOWY O PRACĘ</t>
  </si>
  <si>
    <t xml:space="preserve"> b)  GODZINY PONADWYMIAROWE</t>
  </si>
  <si>
    <t xml:space="preserve"> c)   DODATKI UCZELNIANE</t>
  </si>
  <si>
    <t xml:space="preserve"> d)   PREMIE</t>
  </si>
  <si>
    <t xml:space="preserve"> e)   INNE</t>
  </si>
  <si>
    <t xml:space="preserve">II.  WYNAGRODZENIA BEZOSOBOWE:</t>
  </si>
  <si>
    <t xml:space="preserve">III. HONORARIA</t>
  </si>
  <si>
    <t xml:space="preserve">IV. DOD. WYNAGRODZENIE ROCZNE  ("13")</t>
  </si>
  <si>
    <t xml:space="preserve">WYNIK</t>
  </si>
  <si>
    <t xml:space="preserve">PROWIZORIUM URSS 2018.xls — raport zgodności</t>
  </si>
  <si>
    <t xml:space="preserve">Uruchom na: 2018-02-06 18:15</t>
  </si>
  <si>
    <t xml:space="preserve">Następujące funkcje w tym skoroszycie nie są obsługiwane przez wcześniejsze wersje programu Excel. Te funkcje mogą zostać utracone lub ograniczone, jeśli ten skoroszyt zostanie otwarty w starszej wersji programu Excel lub zapisany w starszym formacie pliku.</t>
  </si>
  <si>
    <t xml:space="preserve">Nieznaczna utrata wierności danych</t>
  </si>
  <si>
    <t xml:space="preserve">Liczba wystąpień</t>
  </si>
  <si>
    <t xml:space="preserve">Wersja</t>
  </si>
  <si>
    <t xml:space="preserve">Niektóre komórki lub style w tym skoroszycie zawierają formatowanie, które nie jest obsługiwane w wybranym formacie pliku. Te formaty zostaną przekonwertowane na najbardziej podobne dostępne formaty.</t>
  </si>
  <si>
    <t xml:space="preserve">Excel 97–2003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</si>
</sst>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-* #,##0\ _z_ł_-;\-* #,##0\ _z_ł_-;_-* \-??\ _z_ł_-;_-@_-"/>
    <numFmt numFmtId="166" formatCode="#,##0.00"/>
  </numFmts>
  <fonts count="20">
    <font>
      <sz val="11"/>
      <color rgb="FF000000"/>
      <name val="Czcionka tekstu podstawowego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000000"/>
      <name val="Calibri"/>
      <family val="2"/>
      <charset val="238"/>
    </font>
    <font>
      <i val="true"/>
      <sz val="11"/>
      <color rgb="FF000000"/>
      <name val="Calibri"/>
      <family val="2"/>
      <charset val="238"/>
    </font>
    <font>
      <b val="true"/>
      <sz val="14"/>
      <color rgb="FF000000"/>
      <name val="Calibri"/>
      <family val="2"/>
      <charset val="238"/>
    </font>
    <font>
      <b val="true"/>
      <sz val="10"/>
      <name val="Calibri"/>
      <family val="2"/>
      <charset val="238"/>
    </font>
    <font>
      <b val="true"/>
      <sz val="10"/>
      <color rgb="FF000000"/>
      <name val="Calibri"/>
      <family val="2"/>
      <charset val="238"/>
    </font>
    <font>
      <sz val="7"/>
      <name val="Calibri"/>
      <family val="2"/>
      <charset val="238"/>
    </font>
    <font>
      <sz val="1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 val="true"/>
      <sz val="12"/>
      <color rgb="FF000000"/>
      <name val="Calibri"/>
      <family val="2"/>
      <charset val="238"/>
    </font>
    <font>
      <b val="true"/>
      <sz val="12"/>
      <name val="Calibri"/>
      <family val="2"/>
      <charset val="238"/>
    </font>
    <font>
      <sz val="10"/>
      <color rgb="FF000000"/>
      <name val="Calibri"/>
      <family val="2"/>
      <charset val="238"/>
    </font>
    <font>
      <b val="true"/>
      <u val="single"/>
      <sz val="12"/>
      <name val="Calibri"/>
      <family val="2"/>
      <charset val="238"/>
    </font>
    <font>
      <b val="true"/>
      <i val="true"/>
      <sz val="10"/>
      <name val="Calibri"/>
      <family val="2"/>
      <charset val="238"/>
    </font>
    <font>
      <i val="true"/>
      <sz val="10"/>
      <name val="Calibri"/>
      <family val="2"/>
      <charset val="238"/>
    </font>
    <font>
      <b val="true"/>
      <sz val="11"/>
      <color rgb="FF000000"/>
      <name val="Czcionka tekstu podstawowego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C00"/>
        <bgColor rgb="FFFFF200"/>
      </patternFill>
    </fill>
    <fill>
      <patternFill patternType="solid">
        <fgColor rgb="FFFFFFFF"/>
        <bgColor rgb="FFFFFFCC"/>
      </patternFill>
    </fill>
    <fill>
      <patternFill patternType="solid">
        <fgColor rgb="FFFFF200"/>
        <bgColor rgb="FFFFFF00"/>
      </patternFill>
    </fill>
    <fill>
      <patternFill patternType="solid">
        <fgColor rgb="FFFFFF00"/>
        <bgColor rgb="FFFFF200"/>
      </patternFill>
    </fill>
    <fill>
      <patternFill patternType="solid">
        <fgColor rgb="FF99CC00"/>
        <bgColor rgb="FFFFCC00"/>
      </patternFill>
    </fill>
    <fill>
      <patternFill patternType="solid">
        <fgColor rgb="FF00FF00"/>
        <bgColor rgb="FF33CC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8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2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2" fillId="3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3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4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1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6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5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8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3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3" borderId="3" xfId="0" applyFont="true" applyBorder="true" applyAlignment="true" applyProtection="true">
      <alignment horizontal="left" vertical="bottom" textRotation="0" wrapText="false" indent="2" shrinkToFit="false"/>
      <protection locked="false" hidden="false"/>
    </xf>
    <xf numFmtId="166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3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3" borderId="3" xfId="0" applyFont="true" applyBorder="true" applyAlignment="true" applyProtection="true">
      <alignment horizontal="left" vertical="bottom" textRotation="0" wrapText="false" indent="2" shrinkToFit="false"/>
      <protection locked="false" hidden="false"/>
    </xf>
    <xf numFmtId="166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0" fillId="3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0" fillId="6" borderId="3" xfId="0" applyFont="true" applyBorder="true" applyAlignment="true" applyProtection="true">
      <alignment horizontal="left" vertical="bottom" textRotation="0" wrapText="false" indent="2" shrinkToFit="false"/>
      <protection locked="false" hidden="false"/>
    </xf>
    <xf numFmtId="166" fontId="10" fillId="3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0" fillId="3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3" borderId="3" xfId="0" applyFont="true" applyBorder="true" applyAlignment="true" applyProtection="true">
      <alignment horizontal="left" vertical="bottom" textRotation="0" wrapText="false" indent="2" shrinkToFit="false"/>
      <protection locked="false" hidden="false"/>
    </xf>
    <xf numFmtId="164" fontId="18" fillId="7" borderId="3" xfId="0" applyFont="true" applyBorder="true" applyAlignment="true" applyProtection="true">
      <alignment horizontal="left" vertical="bottom" textRotation="0" wrapText="false" indent="2" shrinkToFit="false"/>
      <protection locked="false" hidden="false"/>
    </xf>
    <xf numFmtId="166" fontId="10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3" borderId="3" xfId="0" applyFont="true" applyBorder="true" applyAlignment="true" applyProtection="true">
      <alignment horizontal="left" vertical="bottom" textRotation="0" wrapText="false" indent="2" shrinkToFit="false"/>
      <protection locked="false" hidden="false"/>
    </xf>
    <xf numFmtId="166" fontId="10" fillId="0" borderId="9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3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3" borderId="13" xfId="0" applyFont="true" applyBorder="true" applyAlignment="true" applyProtection="true">
      <alignment horizontal="left" vertical="bottom" textRotation="0" wrapText="false" indent="2" shrinkToFit="false"/>
      <protection locked="false" hidden="false"/>
    </xf>
    <xf numFmtId="166" fontId="10" fillId="0" borderId="14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5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16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2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2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3" ySplit="5" topLeftCell="D6" activePane="bottomRight" state="frozen"/>
      <selection pane="topLeft" activeCell="A1" activeCellId="0" sqref="A1"/>
      <selection pane="topRight" activeCell="D1" activeCellId="0" sqref="D1"/>
      <selection pane="bottomLeft" activeCell="A6" activeCellId="0" sqref="A6"/>
      <selection pane="bottomRight" activeCell="G19" activeCellId="0" sqref="G19"/>
    </sheetView>
  </sheetViews>
  <sheetFormatPr defaultRowHeight="14.5" zeroHeight="false" outlineLevelRow="0" outlineLevelCol="0"/>
  <cols>
    <col collapsed="false" customWidth="true" hidden="false" outlineLevel="0" max="1" min="1" style="1" width="4.98"/>
    <col collapsed="false" customWidth="true" hidden="false" outlineLevel="0" max="2" min="2" style="1" width="8.98"/>
    <col collapsed="false" customWidth="true" hidden="false" outlineLevel="0" max="3" min="3" style="1" width="34.67"/>
    <col collapsed="false" customWidth="true" hidden="false" outlineLevel="0" max="4" min="4" style="1" width="16.83"/>
    <col collapsed="false" customWidth="true" hidden="false" outlineLevel="0" max="5" min="5" style="1" width="14.15"/>
    <col collapsed="false" customWidth="true" hidden="false" outlineLevel="0" max="257" min="6" style="1" width="8.98"/>
    <col collapsed="false" customWidth="true" hidden="false" outlineLevel="0" max="1025" min="258" style="0" width="8.98"/>
  </cols>
  <sheetData>
    <row r="1" customFormat="false" ht="13.8" hidden="false" customHeight="false" outlineLevel="0" collapsed="false">
      <c r="D1" s="2"/>
    </row>
    <row r="2" customFormat="false" ht="25" hidden="false" customHeight="true" outlineLevel="0" collapsed="false">
      <c r="A2" s="3" t="s">
        <v>0</v>
      </c>
      <c r="B2" s="3"/>
      <c r="C2" s="3"/>
      <c r="D2" s="3"/>
    </row>
    <row r="3" customFormat="false" ht="12.5" hidden="false" customHeight="true" outlineLevel="0" collapsed="false">
      <c r="A3" s="4" t="s">
        <v>1</v>
      </c>
      <c r="B3" s="5" t="s">
        <v>2</v>
      </c>
      <c r="C3" s="5"/>
      <c r="D3" s="6" t="s">
        <v>3</v>
      </c>
    </row>
    <row r="4" customFormat="false" ht="18.5" hidden="false" customHeight="true" outlineLevel="0" collapsed="false">
      <c r="A4" s="4"/>
      <c r="B4" s="5"/>
      <c r="C4" s="5"/>
      <c r="D4" s="7" t="s">
        <v>4</v>
      </c>
    </row>
    <row r="5" customFormat="false" ht="12.75" hidden="false" customHeight="true" outlineLevel="0" collapsed="false">
      <c r="A5" s="8" t="n">
        <v>1</v>
      </c>
      <c r="B5" s="8" t="n">
        <v>2</v>
      </c>
      <c r="C5" s="8"/>
      <c r="D5" s="8" t="n">
        <v>3</v>
      </c>
    </row>
    <row r="6" customFormat="false" ht="12.75" hidden="false" customHeight="true" outlineLevel="0" collapsed="false">
      <c r="A6" s="9" t="s">
        <v>5</v>
      </c>
      <c r="B6" s="10" t="s">
        <v>6</v>
      </c>
      <c r="C6" s="10"/>
      <c r="D6" s="8"/>
    </row>
    <row r="7" customFormat="false" ht="12.75" hidden="false" customHeight="true" outlineLevel="0" collapsed="false">
      <c r="A7" s="11"/>
      <c r="B7" s="12" t="s">
        <v>7</v>
      </c>
      <c r="C7" s="12" t="s">
        <v>8</v>
      </c>
      <c r="D7" s="13"/>
    </row>
    <row r="8" customFormat="false" ht="12.75" hidden="true" customHeight="true" outlineLevel="0" collapsed="false">
      <c r="A8" s="11"/>
      <c r="B8" s="12" t="s">
        <v>9</v>
      </c>
      <c r="C8" s="12" t="s">
        <v>10</v>
      </c>
      <c r="D8" s="13"/>
    </row>
    <row r="9" customFormat="false" ht="12.75" hidden="false" customHeight="true" outlineLevel="0" collapsed="false">
      <c r="A9" s="11"/>
      <c r="B9" s="12" t="s">
        <v>11</v>
      </c>
      <c r="C9" s="12" t="s">
        <v>12</v>
      </c>
      <c r="D9" s="13"/>
    </row>
    <row r="10" customFormat="false" ht="12.75" hidden="true" customHeight="true" outlineLevel="0" collapsed="false">
      <c r="A10" s="11"/>
      <c r="B10" s="12" t="s">
        <v>13</v>
      </c>
      <c r="C10" s="12" t="s">
        <v>14</v>
      </c>
      <c r="D10" s="13"/>
    </row>
    <row r="11" customFormat="false" ht="12.75" hidden="false" customHeight="true" outlineLevel="0" collapsed="false">
      <c r="A11" s="11"/>
      <c r="B11" s="12" t="s">
        <v>15</v>
      </c>
      <c r="C11" s="12" t="s">
        <v>16</v>
      </c>
      <c r="D11" s="13"/>
    </row>
    <row r="12" customFormat="false" ht="12.75" hidden="false" customHeight="true" outlineLevel="0" collapsed="false">
      <c r="A12" s="11"/>
      <c r="B12" s="12" t="s">
        <v>17</v>
      </c>
      <c r="C12" s="12" t="s">
        <v>18</v>
      </c>
      <c r="D12" s="13"/>
    </row>
    <row r="13" customFormat="false" ht="12.75" hidden="false" customHeight="true" outlineLevel="0" collapsed="false">
      <c r="A13" s="11"/>
      <c r="B13" s="12" t="s">
        <v>19</v>
      </c>
      <c r="C13" s="12" t="s">
        <v>20</v>
      </c>
      <c r="D13" s="13"/>
    </row>
    <row r="14" customFormat="false" ht="12.75" hidden="true" customHeight="true" outlineLevel="0" collapsed="false">
      <c r="A14" s="11"/>
      <c r="B14" s="12" t="s">
        <v>21</v>
      </c>
      <c r="C14" s="12" t="s">
        <v>22</v>
      </c>
      <c r="D14" s="13"/>
    </row>
    <row r="15" s="17" customFormat="true" ht="12.75" hidden="false" customHeight="true" outlineLevel="0" collapsed="false">
      <c r="A15" s="14" t="s">
        <v>23</v>
      </c>
      <c r="B15" s="15" t="s">
        <v>24</v>
      </c>
      <c r="C15" s="15"/>
      <c r="D15" s="16" t="n">
        <f aca="false">SUM(D7:D14)</f>
        <v>0</v>
      </c>
    </row>
    <row r="16" customFormat="false" ht="12.75" hidden="false" customHeight="true" outlineLevel="0" collapsed="false">
      <c r="A16" s="11"/>
      <c r="B16" s="12" t="s">
        <v>25</v>
      </c>
      <c r="C16" s="12" t="s">
        <v>26</v>
      </c>
      <c r="D16" s="13" t="n">
        <v>300</v>
      </c>
    </row>
    <row r="17" customFormat="false" ht="12.75" hidden="false" customHeight="true" outlineLevel="0" collapsed="false">
      <c r="A17" s="11"/>
      <c r="B17" s="12" t="s">
        <v>27</v>
      </c>
      <c r="C17" s="12" t="s">
        <v>28</v>
      </c>
      <c r="D17" s="13" t="n">
        <v>100</v>
      </c>
    </row>
    <row r="18" customFormat="false" ht="12.75" hidden="false" customHeight="true" outlineLevel="0" collapsed="false">
      <c r="A18" s="11"/>
      <c r="B18" s="12" t="s">
        <v>29</v>
      </c>
      <c r="C18" s="12" t="s">
        <v>30</v>
      </c>
      <c r="D18" s="13"/>
    </row>
    <row r="19" customFormat="false" ht="12.75" hidden="false" customHeight="true" outlineLevel="0" collapsed="false">
      <c r="A19" s="11"/>
      <c r="B19" s="12" t="s">
        <v>31</v>
      </c>
      <c r="C19" s="12" t="s">
        <v>32</v>
      </c>
      <c r="D19" s="13"/>
    </row>
    <row r="20" customFormat="false" ht="12.75" hidden="false" customHeight="true" outlineLevel="0" collapsed="false">
      <c r="A20" s="11"/>
      <c r="B20" s="12" t="s">
        <v>33</v>
      </c>
      <c r="C20" s="12" t="s">
        <v>34</v>
      </c>
      <c r="D20" s="13"/>
    </row>
    <row r="21" customFormat="false" ht="12.75" hidden="false" customHeight="true" outlineLevel="0" collapsed="false">
      <c r="A21" s="11"/>
      <c r="B21" s="12" t="s">
        <v>35</v>
      </c>
      <c r="C21" s="12" t="s">
        <v>36</v>
      </c>
      <c r="D21" s="13" t="n">
        <v>8000</v>
      </c>
    </row>
    <row r="22" customFormat="false" ht="12.75" hidden="false" customHeight="true" outlineLevel="0" collapsed="false">
      <c r="A22" s="11"/>
      <c r="B22" s="12" t="s">
        <v>37</v>
      </c>
      <c r="C22" s="12" t="s">
        <v>38</v>
      </c>
      <c r="D22" s="18" t="n">
        <v>1000</v>
      </c>
    </row>
    <row r="23" customFormat="false" ht="12.75" hidden="false" customHeight="true" outlineLevel="0" collapsed="false">
      <c r="A23" s="11"/>
      <c r="B23" s="12" t="s">
        <v>39</v>
      </c>
      <c r="C23" s="12" t="s">
        <v>40</v>
      </c>
      <c r="D23" s="13" t="n">
        <v>500</v>
      </c>
    </row>
    <row r="24" customFormat="false" ht="12.75" hidden="false" customHeight="true" outlineLevel="0" collapsed="false">
      <c r="A24" s="11"/>
      <c r="B24" s="12" t="s">
        <v>41</v>
      </c>
      <c r="C24" s="12" t="s">
        <v>42</v>
      </c>
      <c r="D24" s="13"/>
    </row>
    <row r="25" customFormat="false" ht="12.75" hidden="false" customHeight="true" outlineLevel="0" collapsed="false">
      <c r="A25" s="11"/>
      <c r="B25" s="12" t="s">
        <v>43</v>
      </c>
      <c r="C25" s="12" t="s">
        <v>44</v>
      </c>
      <c r="D25" s="13"/>
    </row>
    <row r="26" customFormat="false" ht="12.75" hidden="false" customHeight="true" outlineLevel="0" collapsed="false">
      <c r="A26" s="11"/>
      <c r="B26" s="12" t="s">
        <v>45</v>
      </c>
      <c r="C26" s="12" t="s">
        <v>46</v>
      </c>
      <c r="D26" s="13"/>
    </row>
    <row r="27" customFormat="false" ht="12.75" hidden="false" customHeight="true" outlineLevel="0" collapsed="false">
      <c r="A27" s="11"/>
      <c r="B27" s="12" t="s">
        <v>47</v>
      </c>
      <c r="C27" s="12" t="s">
        <v>48</v>
      </c>
      <c r="D27" s="13" t="n">
        <v>1000</v>
      </c>
    </row>
    <row r="28" customFormat="false" ht="12.75" hidden="false" customHeight="true" outlineLevel="0" collapsed="false">
      <c r="A28" s="11"/>
      <c r="B28" s="12" t="s">
        <v>49</v>
      </c>
      <c r="C28" s="12" t="s">
        <v>50</v>
      </c>
      <c r="D28" s="13"/>
    </row>
    <row r="29" customFormat="false" ht="12.75" hidden="false" customHeight="true" outlineLevel="0" collapsed="false">
      <c r="A29" s="11"/>
      <c r="B29" s="12" t="s">
        <v>51</v>
      </c>
      <c r="C29" s="12" t="s">
        <v>52</v>
      </c>
      <c r="D29" s="13"/>
    </row>
    <row r="30" customFormat="false" ht="12.75" hidden="false" customHeight="true" outlineLevel="0" collapsed="false">
      <c r="A30" s="11"/>
      <c r="B30" s="12" t="s">
        <v>53</v>
      </c>
      <c r="C30" s="12" t="s">
        <v>54</v>
      </c>
      <c r="D30" s="13"/>
    </row>
    <row r="31" customFormat="false" ht="12.75" hidden="false" customHeight="true" outlineLevel="0" collapsed="false">
      <c r="A31" s="11"/>
      <c r="B31" s="12" t="s">
        <v>55</v>
      </c>
      <c r="C31" s="12" t="s">
        <v>56</v>
      </c>
      <c r="D31" s="19"/>
    </row>
    <row r="32" customFormat="false" ht="12.75" hidden="false" customHeight="true" outlineLevel="0" collapsed="false">
      <c r="A32" s="11"/>
      <c r="B32" s="12" t="s">
        <v>57</v>
      </c>
      <c r="C32" s="12" t="s">
        <v>58</v>
      </c>
      <c r="D32" s="13"/>
    </row>
    <row r="33" customFormat="false" ht="12.75" hidden="false" customHeight="true" outlineLevel="0" collapsed="false">
      <c r="A33" s="11"/>
      <c r="B33" s="12" t="s">
        <v>59</v>
      </c>
      <c r="C33" s="12" t="s">
        <v>60</v>
      </c>
      <c r="D33" s="13"/>
    </row>
    <row r="34" customFormat="false" ht="12.75" hidden="false" customHeight="true" outlineLevel="0" collapsed="false">
      <c r="A34" s="11"/>
      <c r="B34" s="12" t="s">
        <v>61</v>
      </c>
      <c r="C34" s="12" t="s">
        <v>62</v>
      </c>
      <c r="D34" s="13"/>
    </row>
    <row r="35" customFormat="false" ht="12.75" hidden="false" customHeight="true" outlineLevel="0" collapsed="false">
      <c r="A35" s="11"/>
      <c r="B35" s="12" t="s">
        <v>63</v>
      </c>
      <c r="C35" s="12" t="s">
        <v>64</v>
      </c>
      <c r="D35" s="13" t="n">
        <v>2000</v>
      </c>
    </row>
    <row r="36" customFormat="false" ht="12.75" hidden="false" customHeight="true" outlineLevel="0" collapsed="false">
      <c r="A36" s="11"/>
      <c r="B36" s="12" t="s">
        <v>65</v>
      </c>
      <c r="C36" s="12" t="s">
        <v>66</v>
      </c>
      <c r="D36" s="13"/>
    </row>
    <row r="37" s="17" customFormat="true" ht="12.75" hidden="false" customHeight="true" outlineLevel="0" collapsed="false">
      <c r="A37" s="14" t="s">
        <v>67</v>
      </c>
      <c r="B37" s="15" t="s">
        <v>68</v>
      </c>
      <c r="C37" s="15"/>
      <c r="D37" s="16" t="n">
        <f aca="false">SUM(D16:D36)</f>
        <v>12900</v>
      </c>
    </row>
    <row r="38" customFormat="false" ht="12.75" hidden="false" customHeight="true" outlineLevel="0" collapsed="false">
      <c r="A38" s="9"/>
      <c r="B38" s="12" t="s">
        <v>69</v>
      </c>
      <c r="C38" s="12" t="s">
        <v>70</v>
      </c>
      <c r="D38" s="13"/>
    </row>
    <row r="39" s="17" customFormat="true" ht="12.75" hidden="false" customHeight="true" outlineLevel="0" collapsed="false">
      <c r="A39" s="14" t="s">
        <v>71</v>
      </c>
      <c r="B39" s="15" t="s">
        <v>70</v>
      </c>
      <c r="C39" s="15"/>
      <c r="D39" s="16" t="n">
        <f aca="false">SUM(D38)</f>
        <v>0</v>
      </c>
    </row>
    <row r="40" customFormat="false" ht="12.75" hidden="false" customHeight="true" outlineLevel="0" collapsed="false">
      <c r="A40" s="11"/>
      <c r="B40" s="12" t="s">
        <v>72</v>
      </c>
      <c r="C40" s="12" t="s">
        <v>73</v>
      </c>
      <c r="D40" s="13"/>
    </row>
    <row r="41" customFormat="false" ht="12.75" hidden="false" customHeight="true" outlineLevel="0" collapsed="false">
      <c r="A41" s="11"/>
      <c r="B41" s="12" t="s">
        <v>74</v>
      </c>
      <c r="C41" s="12" t="s">
        <v>75</v>
      </c>
      <c r="D41" s="13"/>
    </row>
    <row r="42" customFormat="false" ht="12.75" hidden="false" customHeight="true" outlineLevel="0" collapsed="false">
      <c r="A42" s="11"/>
      <c r="B42" s="12" t="s">
        <v>76</v>
      </c>
      <c r="C42" s="12" t="s">
        <v>77</v>
      </c>
      <c r="D42" s="13"/>
    </row>
    <row r="43" customFormat="false" ht="12.75" hidden="false" customHeight="true" outlineLevel="0" collapsed="false">
      <c r="A43" s="11"/>
      <c r="B43" s="12" t="s">
        <v>78</v>
      </c>
      <c r="C43" s="12" t="s">
        <v>79</v>
      </c>
      <c r="D43" s="13"/>
    </row>
    <row r="44" s="17" customFormat="true" ht="12.75" hidden="false" customHeight="true" outlineLevel="0" collapsed="false">
      <c r="A44" s="14" t="s">
        <v>80</v>
      </c>
      <c r="B44" s="15" t="s">
        <v>81</v>
      </c>
      <c r="C44" s="15"/>
      <c r="D44" s="16" t="n">
        <f aca="false">SUM(D40:D43)</f>
        <v>0</v>
      </c>
    </row>
    <row r="45" customFormat="false" ht="12.75" hidden="false" customHeight="true" outlineLevel="0" collapsed="false">
      <c r="A45" s="9"/>
      <c r="B45" s="12" t="s">
        <v>82</v>
      </c>
      <c r="C45" s="12" t="s">
        <v>83</v>
      </c>
      <c r="D45" s="13" t="n">
        <v>10000</v>
      </c>
    </row>
    <row r="46" s="17" customFormat="true" ht="12.75" hidden="false" customHeight="true" outlineLevel="0" collapsed="false">
      <c r="A46" s="14" t="s">
        <v>84</v>
      </c>
      <c r="B46" s="15" t="s">
        <v>83</v>
      </c>
      <c r="C46" s="15"/>
      <c r="D46" s="16" t="n">
        <f aca="false">SUM(D45)</f>
        <v>10000</v>
      </c>
    </row>
    <row r="47" customFormat="false" ht="12.75" hidden="false" customHeight="true" outlineLevel="0" collapsed="false">
      <c r="A47" s="11"/>
      <c r="B47" s="12" t="s">
        <v>85</v>
      </c>
      <c r="C47" s="12" t="s">
        <v>86</v>
      </c>
      <c r="D47" s="13" t="n">
        <v>2000</v>
      </c>
    </row>
    <row r="48" customFormat="false" ht="12.75" hidden="false" customHeight="true" outlineLevel="0" collapsed="false">
      <c r="A48" s="11"/>
      <c r="B48" s="12" t="s">
        <v>87</v>
      </c>
      <c r="C48" s="12" t="s">
        <v>88</v>
      </c>
      <c r="D48" s="13"/>
    </row>
    <row r="49" customFormat="false" ht="12.75" hidden="false" customHeight="true" outlineLevel="0" collapsed="false">
      <c r="A49" s="11"/>
      <c r="B49" s="12" t="s">
        <v>89</v>
      </c>
      <c r="C49" s="12" t="s">
        <v>90</v>
      </c>
      <c r="D49" s="13"/>
    </row>
    <row r="50" customFormat="false" ht="12.75" hidden="false" customHeight="true" outlineLevel="0" collapsed="false">
      <c r="A50" s="11"/>
      <c r="B50" s="12" t="s">
        <v>91</v>
      </c>
      <c r="C50" s="12" t="s">
        <v>92</v>
      </c>
      <c r="D50" s="13"/>
    </row>
    <row r="51" s="17" customFormat="true" ht="12.75" hidden="false" customHeight="true" outlineLevel="0" collapsed="false">
      <c r="A51" s="14" t="s">
        <v>93</v>
      </c>
      <c r="B51" s="15" t="s">
        <v>94</v>
      </c>
      <c r="C51" s="15"/>
      <c r="D51" s="16" t="n">
        <f aca="false">SUM(D47:D50)</f>
        <v>2000</v>
      </c>
    </row>
    <row r="52" customFormat="false" ht="12.75" hidden="false" customHeight="true" outlineLevel="0" collapsed="false">
      <c r="A52" s="11"/>
      <c r="B52" s="12" t="s">
        <v>95</v>
      </c>
      <c r="C52" s="12" t="s">
        <v>96</v>
      </c>
      <c r="D52" s="13"/>
    </row>
    <row r="53" customFormat="false" ht="12.75" hidden="false" customHeight="true" outlineLevel="0" collapsed="false">
      <c r="A53" s="11"/>
      <c r="B53" s="12" t="s">
        <v>97</v>
      </c>
      <c r="C53" s="12" t="s">
        <v>98</v>
      </c>
      <c r="D53" s="19" t="n">
        <v>350</v>
      </c>
    </row>
    <row r="54" customFormat="false" ht="12.75" hidden="false" customHeight="true" outlineLevel="0" collapsed="false">
      <c r="A54" s="11"/>
      <c r="B54" s="12" t="s">
        <v>99</v>
      </c>
      <c r="C54" s="12" t="s">
        <v>100</v>
      </c>
      <c r="D54" s="19" t="n">
        <v>150</v>
      </c>
    </row>
    <row r="55" customFormat="false" ht="12.75" hidden="false" customHeight="true" outlineLevel="0" collapsed="false">
      <c r="A55" s="11"/>
      <c r="B55" s="12" t="s">
        <v>101</v>
      </c>
      <c r="C55" s="12" t="s">
        <v>102</v>
      </c>
      <c r="D55" s="13"/>
    </row>
    <row r="56" customFormat="false" ht="12.75" hidden="false" customHeight="true" outlineLevel="0" collapsed="false">
      <c r="A56" s="11"/>
      <c r="B56" s="12" t="s">
        <v>103</v>
      </c>
      <c r="C56" s="12" t="s">
        <v>104</v>
      </c>
      <c r="D56" s="13"/>
    </row>
    <row r="57" customFormat="false" ht="12.75" hidden="false" customHeight="true" outlineLevel="0" collapsed="false">
      <c r="A57" s="11"/>
      <c r="B57" s="12" t="s">
        <v>105</v>
      </c>
      <c r="C57" s="12" t="s">
        <v>106</v>
      </c>
      <c r="D57" s="13"/>
    </row>
    <row r="58" customFormat="false" ht="12.75" hidden="false" customHeight="true" outlineLevel="0" collapsed="false">
      <c r="A58" s="11"/>
      <c r="B58" s="12" t="s">
        <v>107</v>
      </c>
      <c r="C58" s="12" t="s">
        <v>108</v>
      </c>
      <c r="D58" s="13"/>
    </row>
    <row r="59" customFormat="false" ht="12.75" hidden="false" customHeight="true" outlineLevel="0" collapsed="false">
      <c r="A59" s="11"/>
      <c r="B59" s="12" t="s">
        <v>109</v>
      </c>
      <c r="C59" s="12" t="s">
        <v>110</v>
      </c>
      <c r="D59" s="13"/>
    </row>
    <row r="60" customFormat="false" ht="12.75" hidden="false" customHeight="true" outlineLevel="0" collapsed="false">
      <c r="A60" s="11"/>
      <c r="B60" s="12" t="s">
        <v>111</v>
      </c>
      <c r="C60" s="12" t="s">
        <v>112</v>
      </c>
      <c r="D60" s="13" t="n">
        <v>15000</v>
      </c>
    </row>
    <row r="61" customFormat="false" ht="12.75" hidden="false" customHeight="true" outlineLevel="0" collapsed="false">
      <c r="A61" s="11"/>
      <c r="B61" s="12" t="s">
        <v>113</v>
      </c>
      <c r="C61" s="12" t="s">
        <v>114</v>
      </c>
      <c r="D61" s="19" t="n">
        <v>8000</v>
      </c>
    </row>
    <row r="62" customFormat="false" ht="12.75" hidden="false" customHeight="true" outlineLevel="0" collapsed="false">
      <c r="A62" s="11"/>
      <c r="B62" s="12" t="s">
        <v>115</v>
      </c>
      <c r="C62" s="12" t="s">
        <v>116</v>
      </c>
      <c r="D62" s="13"/>
    </row>
    <row r="63" customFormat="false" ht="12.75" hidden="false" customHeight="true" outlineLevel="0" collapsed="false">
      <c r="A63" s="11"/>
      <c r="B63" s="12" t="s">
        <v>117</v>
      </c>
      <c r="C63" s="12" t="s">
        <v>118</v>
      </c>
      <c r="D63" s="13" t="n">
        <v>3000</v>
      </c>
    </row>
    <row r="64" customFormat="false" ht="12.75" hidden="false" customHeight="true" outlineLevel="0" collapsed="false">
      <c r="A64" s="11"/>
      <c r="B64" s="12" t="s">
        <v>119</v>
      </c>
      <c r="C64" s="12" t="s">
        <v>120</v>
      </c>
      <c r="D64" s="13" t="n">
        <v>1000</v>
      </c>
    </row>
    <row r="65" customFormat="false" ht="12.75" hidden="false" customHeight="true" outlineLevel="0" collapsed="false">
      <c r="A65" s="11"/>
      <c r="B65" s="12" t="s">
        <v>121</v>
      </c>
      <c r="C65" s="12" t="s">
        <v>122</v>
      </c>
      <c r="D65" s="13"/>
    </row>
    <row r="66" customFormat="false" ht="12.75" hidden="false" customHeight="true" outlineLevel="0" collapsed="false">
      <c r="A66" s="11"/>
      <c r="B66" s="12" t="s">
        <v>123</v>
      </c>
      <c r="C66" s="12" t="s">
        <v>124</v>
      </c>
      <c r="D66" s="13"/>
    </row>
    <row r="67" customFormat="false" ht="12.75" hidden="false" customHeight="true" outlineLevel="0" collapsed="false">
      <c r="A67" s="11"/>
      <c r="B67" s="12" t="s">
        <v>125</v>
      </c>
      <c r="C67" s="12" t="s">
        <v>126</v>
      </c>
      <c r="D67" s="13"/>
    </row>
    <row r="68" customFormat="false" ht="12.75" hidden="false" customHeight="true" outlineLevel="0" collapsed="false">
      <c r="A68" s="11"/>
      <c r="B68" s="12" t="s">
        <v>127</v>
      </c>
      <c r="C68" s="12" t="s">
        <v>128</v>
      </c>
      <c r="D68" s="13"/>
    </row>
    <row r="69" customFormat="false" ht="12.75" hidden="false" customHeight="true" outlineLevel="0" collapsed="false">
      <c r="A69" s="11"/>
      <c r="B69" s="12" t="s">
        <v>129</v>
      </c>
      <c r="C69" s="12" t="s">
        <v>130</v>
      </c>
      <c r="D69" s="13"/>
    </row>
    <row r="70" customFormat="false" ht="12.75" hidden="false" customHeight="true" outlineLevel="0" collapsed="false">
      <c r="A70" s="11"/>
      <c r="B70" s="12" t="s">
        <v>131</v>
      </c>
      <c r="C70" s="12" t="s">
        <v>132</v>
      </c>
      <c r="D70" s="13"/>
    </row>
    <row r="71" customFormat="false" ht="12.75" hidden="false" customHeight="true" outlineLevel="0" collapsed="false">
      <c r="A71" s="11"/>
      <c r="B71" s="12" t="s">
        <v>133</v>
      </c>
      <c r="C71" s="12" t="s">
        <v>134</v>
      </c>
      <c r="D71" s="13"/>
    </row>
    <row r="72" customFormat="false" ht="12.75" hidden="false" customHeight="true" outlineLevel="0" collapsed="false">
      <c r="A72" s="11"/>
      <c r="B72" s="12" t="s">
        <v>135</v>
      </c>
      <c r="C72" s="12" t="s">
        <v>136</v>
      </c>
      <c r="D72" s="13"/>
    </row>
    <row r="73" customFormat="false" ht="12.75" hidden="false" customHeight="true" outlineLevel="0" collapsed="false">
      <c r="A73" s="11"/>
      <c r="B73" s="12" t="s">
        <v>137</v>
      </c>
      <c r="C73" s="12" t="s">
        <v>138</v>
      </c>
      <c r="D73" s="13"/>
    </row>
    <row r="74" customFormat="false" ht="12.75" hidden="false" customHeight="true" outlineLevel="0" collapsed="false">
      <c r="A74" s="11"/>
      <c r="B74" s="12" t="s">
        <v>139</v>
      </c>
      <c r="C74" s="12" t="s">
        <v>140</v>
      </c>
      <c r="D74" s="13"/>
    </row>
    <row r="75" customFormat="false" ht="12.75" hidden="false" customHeight="true" outlineLevel="0" collapsed="false">
      <c r="A75" s="11"/>
      <c r="B75" s="12" t="s">
        <v>141</v>
      </c>
      <c r="C75" s="12" t="s">
        <v>142</v>
      </c>
      <c r="D75" s="13"/>
    </row>
    <row r="76" customFormat="false" ht="12.75" hidden="false" customHeight="true" outlineLevel="0" collapsed="false">
      <c r="A76" s="11"/>
      <c r="B76" s="12" t="s">
        <v>143</v>
      </c>
      <c r="C76" s="12" t="s">
        <v>144</v>
      </c>
      <c r="D76" s="13"/>
    </row>
    <row r="77" customFormat="false" ht="12.75" hidden="false" customHeight="true" outlineLevel="0" collapsed="false">
      <c r="A77" s="11"/>
      <c r="B77" s="12" t="s">
        <v>145</v>
      </c>
      <c r="C77" s="12" t="s">
        <v>146</v>
      </c>
      <c r="D77" s="13" t="n">
        <v>30000</v>
      </c>
    </row>
    <row r="78" customFormat="false" ht="12.75" hidden="false" customHeight="true" outlineLevel="0" collapsed="false">
      <c r="A78" s="11"/>
      <c r="B78" s="12" t="s">
        <v>147</v>
      </c>
      <c r="C78" s="12" t="s">
        <v>148</v>
      </c>
      <c r="D78" s="13"/>
    </row>
    <row r="79" customFormat="false" ht="12.75" hidden="false" customHeight="true" outlineLevel="0" collapsed="false">
      <c r="A79" s="11"/>
      <c r="B79" s="12" t="s">
        <v>149</v>
      </c>
      <c r="C79" s="12" t="s">
        <v>150</v>
      </c>
      <c r="D79" s="13" t="n">
        <v>5000</v>
      </c>
    </row>
    <row r="80" customFormat="false" ht="12.75" hidden="false" customHeight="true" outlineLevel="0" collapsed="false">
      <c r="A80" s="11"/>
      <c r="B80" s="12" t="s">
        <v>151</v>
      </c>
      <c r="C80" s="12" t="s">
        <v>152</v>
      </c>
      <c r="D80" s="13" t="n">
        <v>5000</v>
      </c>
    </row>
    <row r="81" customFormat="false" ht="12.75" hidden="false" customHeight="true" outlineLevel="0" collapsed="false">
      <c r="A81" s="11"/>
      <c r="B81" s="12" t="s">
        <v>153</v>
      </c>
      <c r="C81" s="12" t="s">
        <v>154</v>
      </c>
      <c r="D81" s="13"/>
    </row>
    <row r="82" customFormat="false" ht="12.75" hidden="false" customHeight="true" outlineLevel="0" collapsed="false">
      <c r="A82" s="11"/>
      <c r="B82" s="12" t="s">
        <v>155</v>
      </c>
      <c r="C82" s="12" t="s">
        <v>156</v>
      </c>
      <c r="D82" s="19" t="n">
        <v>110000</v>
      </c>
    </row>
    <row r="83" customFormat="false" ht="12.75" hidden="true" customHeight="true" outlineLevel="0" collapsed="false">
      <c r="A83" s="11"/>
      <c r="B83" s="12" t="s">
        <v>157</v>
      </c>
      <c r="C83" s="12" t="s">
        <v>158</v>
      </c>
      <c r="D83" s="13"/>
    </row>
    <row r="84" s="17" customFormat="true" ht="12.75" hidden="false" customHeight="true" outlineLevel="0" collapsed="false">
      <c r="A84" s="14" t="s">
        <v>159</v>
      </c>
      <c r="B84" s="15" t="s">
        <v>160</v>
      </c>
      <c r="C84" s="15"/>
      <c r="D84" s="16" t="n">
        <f aca="false">SUM(D52:D83)</f>
        <v>177500</v>
      </c>
    </row>
    <row r="85" customFormat="false" ht="12.75" hidden="false" customHeight="true" outlineLevel="0" collapsed="false">
      <c r="A85" s="11"/>
      <c r="B85" s="12" t="s">
        <v>161</v>
      </c>
      <c r="C85" s="12" t="s">
        <v>162</v>
      </c>
      <c r="D85" s="13"/>
    </row>
    <row r="86" customFormat="false" ht="12.75" hidden="true" customHeight="true" outlineLevel="0" collapsed="false">
      <c r="A86" s="11"/>
      <c r="B86" s="12" t="s">
        <v>163</v>
      </c>
      <c r="C86" s="12" t="s">
        <v>164</v>
      </c>
      <c r="D86" s="13"/>
    </row>
    <row r="87" customFormat="false" ht="12.75" hidden="false" customHeight="true" outlineLevel="0" collapsed="false">
      <c r="A87" s="11"/>
      <c r="B87" s="12" t="s">
        <v>165</v>
      </c>
      <c r="C87" s="12" t="s">
        <v>166</v>
      </c>
      <c r="D87" s="19" t="n">
        <v>5000</v>
      </c>
    </row>
    <row r="88" customFormat="false" ht="12.75" hidden="true" customHeight="true" outlineLevel="0" collapsed="false">
      <c r="A88" s="11"/>
      <c r="B88" s="12" t="s">
        <v>167</v>
      </c>
      <c r="C88" s="12" t="s">
        <v>168</v>
      </c>
      <c r="D88" s="13"/>
    </row>
    <row r="89" customFormat="false" ht="12.75" hidden="false" customHeight="true" outlineLevel="0" collapsed="false">
      <c r="A89" s="11"/>
      <c r="B89" s="12" t="s">
        <v>169</v>
      </c>
      <c r="C89" s="12" t="s">
        <v>170</v>
      </c>
      <c r="D89" s="13"/>
    </row>
    <row r="90" customFormat="false" ht="12.75" hidden="true" customHeight="true" outlineLevel="0" collapsed="false">
      <c r="A90" s="11"/>
      <c r="B90" s="12" t="s">
        <v>171</v>
      </c>
      <c r="C90" s="12" t="s">
        <v>172</v>
      </c>
      <c r="D90" s="13"/>
    </row>
    <row r="91" customFormat="false" ht="12.75" hidden="false" customHeight="true" outlineLevel="0" collapsed="false">
      <c r="A91" s="11"/>
      <c r="B91" s="12" t="s">
        <v>173</v>
      </c>
      <c r="C91" s="12" t="s">
        <v>174</v>
      </c>
      <c r="D91" s="13"/>
    </row>
    <row r="92" customFormat="false" ht="12.75" hidden="true" customHeight="true" outlineLevel="0" collapsed="false">
      <c r="A92" s="11"/>
      <c r="B92" s="12" t="s">
        <v>175</v>
      </c>
      <c r="C92" s="12" t="s">
        <v>176</v>
      </c>
      <c r="D92" s="13"/>
    </row>
    <row r="93" s="17" customFormat="true" ht="12.75" hidden="false" customHeight="true" outlineLevel="0" collapsed="false">
      <c r="A93" s="14" t="s">
        <v>177</v>
      </c>
      <c r="B93" s="15" t="s">
        <v>178</v>
      </c>
      <c r="C93" s="15"/>
      <c r="D93" s="16" t="n">
        <f aca="false">SUM(D85:D92)</f>
        <v>5000</v>
      </c>
    </row>
    <row r="94" customFormat="false" ht="12.75" hidden="false" customHeight="true" outlineLevel="0" collapsed="false">
      <c r="A94" s="11"/>
      <c r="B94" s="12" t="s">
        <v>179</v>
      </c>
      <c r="C94" s="12" t="s">
        <v>180</v>
      </c>
      <c r="D94" s="13"/>
    </row>
    <row r="95" customFormat="false" ht="12.75" hidden="true" customHeight="true" outlineLevel="0" collapsed="false">
      <c r="A95" s="11"/>
      <c r="B95" s="12" t="s">
        <v>181</v>
      </c>
      <c r="C95" s="12" t="s">
        <v>182</v>
      </c>
      <c r="D95" s="13"/>
    </row>
    <row r="96" customFormat="false" ht="12.75" hidden="false" customHeight="true" outlineLevel="0" collapsed="false">
      <c r="A96" s="11"/>
      <c r="B96" s="12" t="s">
        <v>183</v>
      </c>
      <c r="C96" s="12" t="s">
        <v>184</v>
      </c>
      <c r="D96" s="13" t="n">
        <v>1500</v>
      </c>
    </row>
    <row r="97" customFormat="false" ht="12.75" hidden="true" customHeight="true" outlineLevel="0" collapsed="false">
      <c r="A97" s="11"/>
      <c r="B97" s="12" t="s">
        <v>185</v>
      </c>
      <c r="C97" s="12" t="s">
        <v>186</v>
      </c>
      <c r="D97" s="13"/>
    </row>
    <row r="98" customFormat="false" ht="12.75" hidden="false" customHeight="true" outlineLevel="0" collapsed="false">
      <c r="A98" s="11"/>
      <c r="B98" s="12" t="s">
        <v>187</v>
      </c>
      <c r="C98" s="12" t="s">
        <v>188</v>
      </c>
      <c r="D98" s="13"/>
    </row>
    <row r="99" customFormat="false" ht="12.75" hidden="true" customHeight="true" outlineLevel="0" collapsed="false">
      <c r="A99" s="11"/>
      <c r="B99" s="12" t="s">
        <v>189</v>
      </c>
      <c r="C99" s="12" t="s">
        <v>190</v>
      </c>
      <c r="D99" s="13"/>
    </row>
    <row r="100" customFormat="false" ht="12.75" hidden="false" customHeight="true" outlineLevel="0" collapsed="false">
      <c r="A100" s="11"/>
      <c r="B100" s="12" t="s">
        <v>191</v>
      </c>
      <c r="C100" s="12" t="s">
        <v>192</v>
      </c>
      <c r="D100" s="13" t="n">
        <v>100</v>
      </c>
    </row>
    <row r="101" customFormat="false" ht="12.75" hidden="true" customHeight="true" outlineLevel="0" collapsed="false">
      <c r="A101" s="11"/>
      <c r="B101" s="12" t="s">
        <v>193</v>
      </c>
      <c r="C101" s="12" t="s">
        <v>194</v>
      </c>
      <c r="D101" s="13"/>
    </row>
    <row r="102" customFormat="false" ht="12.75" hidden="false" customHeight="true" outlineLevel="0" collapsed="false">
      <c r="A102" s="11"/>
      <c r="B102" s="12" t="s">
        <v>195</v>
      </c>
      <c r="C102" s="12" t="s">
        <v>196</v>
      </c>
      <c r="D102" s="13"/>
    </row>
    <row r="103" customFormat="false" ht="12.75" hidden="true" customHeight="true" outlineLevel="0" collapsed="false">
      <c r="A103" s="11"/>
      <c r="B103" s="12" t="s">
        <v>197</v>
      </c>
      <c r="C103" s="12" t="s">
        <v>198</v>
      </c>
      <c r="D103" s="13"/>
    </row>
    <row r="104" customFormat="false" ht="12.75" hidden="false" customHeight="true" outlineLevel="0" collapsed="false">
      <c r="A104" s="11"/>
      <c r="B104" s="12" t="s">
        <v>199</v>
      </c>
      <c r="C104" s="12" t="s">
        <v>200</v>
      </c>
      <c r="D104" s="13"/>
    </row>
    <row r="105" customFormat="false" ht="12.75" hidden="true" customHeight="true" outlineLevel="0" collapsed="false">
      <c r="A105" s="11"/>
      <c r="B105" s="12" t="s">
        <v>201</v>
      </c>
      <c r="C105" s="12" t="s">
        <v>202</v>
      </c>
      <c r="D105" s="13"/>
    </row>
    <row r="106" customFormat="false" ht="12.75" hidden="false" customHeight="true" outlineLevel="0" collapsed="false">
      <c r="A106" s="11"/>
      <c r="B106" s="12" t="s">
        <v>203</v>
      </c>
      <c r="C106" s="12" t="s">
        <v>204</v>
      </c>
      <c r="D106" s="13"/>
    </row>
    <row r="107" s="17" customFormat="true" ht="12.75" hidden="false" customHeight="true" outlineLevel="0" collapsed="false">
      <c r="A107" s="14" t="s">
        <v>205</v>
      </c>
      <c r="B107" s="15" t="s">
        <v>206</v>
      </c>
      <c r="C107" s="15"/>
      <c r="D107" s="16" t="n">
        <f aca="false">SUM(D94:D106)</f>
        <v>1600</v>
      </c>
    </row>
    <row r="108" customFormat="false" ht="12.75" hidden="false" customHeight="true" outlineLevel="0" collapsed="false">
      <c r="A108" s="11"/>
      <c r="B108" s="12" t="s">
        <v>207</v>
      </c>
      <c r="C108" s="12" t="s">
        <v>208</v>
      </c>
      <c r="D108" s="13"/>
    </row>
    <row r="109" customFormat="false" ht="12.75" hidden="false" customHeight="true" outlineLevel="0" collapsed="false">
      <c r="A109" s="11"/>
      <c r="B109" s="12" t="s">
        <v>209</v>
      </c>
      <c r="C109" s="12" t="s">
        <v>210</v>
      </c>
      <c r="D109" s="13"/>
    </row>
    <row r="110" customFormat="false" ht="12.75" hidden="false" customHeight="true" outlineLevel="0" collapsed="false">
      <c r="A110" s="11"/>
      <c r="B110" s="12" t="s">
        <v>211</v>
      </c>
      <c r="C110" s="12" t="s">
        <v>212</v>
      </c>
      <c r="D110" s="13"/>
    </row>
    <row r="111" customFormat="false" ht="12.75" hidden="false" customHeight="true" outlineLevel="0" collapsed="false">
      <c r="A111" s="11"/>
      <c r="B111" s="12" t="s">
        <v>213</v>
      </c>
      <c r="C111" s="12" t="s">
        <v>214</v>
      </c>
      <c r="D111" s="13"/>
    </row>
    <row r="112" customFormat="false" ht="12.75" hidden="false" customHeight="true" outlineLevel="0" collapsed="false">
      <c r="A112" s="11"/>
      <c r="B112" s="12" t="s">
        <v>215</v>
      </c>
      <c r="C112" s="12" t="s">
        <v>216</v>
      </c>
      <c r="D112" s="19" t="n">
        <v>5000</v>
      </c>
    </row>
    <row r="113" customFormat="false" ht="12.75" hidden="false" customHeight="true" outlineLevel="0" collapsed="false">
      <c r="A113" s="11"/>
      <c r="B113" s="12" t="s">
        <v>217</v>
      </c>
      <c r="C113" s="12" t="s">
        <v>218</v>
      </c>
      <c r="D113" s="13"/>
    </row>
    <row r="114" customFormat="false" ht="12.75" hidden="false" customHeight="true" outlineLevel="0" collapsed="false">
      <c r="A114" s="11"/>
      <c r="B114" s="12" t="s">
        <v>219</v>
      </c>
      <c r="C114" s="12" t="s">
        <v>220</v>
      </c>
      <c r="D114" s="13"/>
    </row>
    <row r="115" customFormat="false" ht="12.75" hidden="false" customHeight="true" outlineLevel="0" collapsed="false">
      <c r="A115" s="11"/>
      <c r="B115" s="12" t="s">
        <v>221</v>
      </c>
      <c r="C115" s="12" t="s">
        <v>222</v>
      </c>
      <c r="D115" s="13"/>
    </row>
    <row r="116" s="17" customFormat="true" ht="12.75" hidden="false" customHeight="true" outlineLevel="0" collapsed="false">
      <c r="A116" s="14" t="s">
        <v>223</v>
      </c>
      <c r="B116" s="15" t="s">
        <v>224</v>
      </c>
      <c r="C116" s="15"/>
      <c r="D116" s="16" t="n">
        <f aca="false">SUM(D108:D115)</f>
        <v>5000</v>
      </c>
    </row>
    <row r="117" customFormat="false" ht="12.75" hidden="false" customHeight="true" outlineLevel="0" collapsed="false">
      <c r="A117" s="11"/>
      <c r="B117" s="12" t="s">
        <v>225</v>
      </c>
      <c r="C117" s="12" t="s">
        <v>226</v>
      </c>
      <c r="D117" s="20" t="n">
        <v>6000</v>
      </c>
    </row>
    <row r="118" customFormat="false" ht="12.75" hidden="false" customHeight="true" outlineLevel="0" collapsed="false">
      <c r="A118" s="11"/>
      <c r="B118" s="12" t="s">
        <v>227</v>
      </c>
      <c r="C118" s="12" t="s">
        <v>228</v>
      </c>
      <c r="D118" s="13"/>
    </row>
    <row r="119" customFormat="false" ht="12.75" hidden="false" customHeight="true" outlineLevel="0" collapsed="false">
      <c r="A119" s="11"/>
      <c r="B119" s="12" t="s">
        <v>229</v>
      </c>
      <c r="C119" s="12" t="s">
        <v>230</v>
      </c>
      <c r="D119" s="13"/>
    </row>
    <row r="120" customFormat="false" ht="12.75" hidden="false" customHeight="true" outlineLevel="0" collapsed="false">
      <c r="A120" s="11"/>
      <c r="B120" s="12" t="s">
        <v>231</v>
      </c>
      <c r="C120" s="12" t="s">
        <v>232</v>
      </c>
      <c r="D120" s="13"/>
    </row>
    <row r="121" customFormat="false" ht="12.75" hidden="false" customHeight="true" outlineLevel="0" collapsed="false">
      <c r="A121" s="11"/>
      <c r="B121" s="12" t="s">
        <v>233</v>
      </c>
      <c r="C121" s="12" t="s">
        <v>234</v>
      </c>
      <c r="D121" s="13"/>
    </row>
    <row r="122" customFormat="false" ht="12.75" hidden="false" customHeight="true" outlineLevel="0" collapsed="false">
      <c r="A122" s="11"/>
      <c r="B122" s="12" t="s">
        <v>235</v>
      </c>
      <c r="C122" s="12" t="s">
        <v>236</v>
      </c>
      <c r="D122" s="13"/>
    </row>
    <row r="123" customFormat="false" ht="12.75" hidden="false" customHeight="true" outlineLevel="0" collapsed="false">
      <c r="A123" s="11"/>
      <c r="B123" s="12" t="s">
        <v>237</v>
      </c>
      <c r="C123" s="12" t="s">
        <v>238</v>
      </c>
      <c r="D123" s="13"/>
    </row>
    <row r="124" customFormat="false" ht="12.75" hidden="false" customHeight="true" outlineLevel="0" collapsed="false">
      <c r="A124" s="11"/>
      <c r="B124" s="12" t="s">
        <v>239</v>
      </c>
      <c r="C124" s="12" t="s">
        <v>240</v>
      </c>
      <c r="D124" s="13"/>
    </row>
    <row r="125" s="17" customFormat="true" ht="12.75" hidden="false" customHeight="true" outlineLevel="0" collapsed="false">
      <c r="A125" s="14" t="s">
        <v>241</v>
      </c>
      <c r="B125" s="15" t="s">
        <v>242</v>
      </c>
      <c r="C125" s="15"/>
      <c r="D125" s="16" t="n">
        <f aca="false">SUM(D117:D124)</f>
        <v>6000</v>
      </c>
    </row>
    <row r="126" customFormat="false" ht="12.75" hidden="false" customHeight="true" outlineLevel="0" collapsed="false">
      <c r="A126" s="11"/>
      <c r="B126" s="12" t="s">
        <v>243</v>
      </c>
      <c r="C126" s="12" t="s">
        <v>244</v>
      </c>
      <c r="D126" s="13"/>
    </row>
    <row r="127" customFormat="false" ht="12.75" hidden="false" customHeight="true" outlineLevel="0" collapsed="false">
      <c r="A127" s="11"/>
      <c r="B127" s="12" t="s">
        <v>245</v>
      </c>
      <c r="C127" s="12" t="s">
        <v>246</v>
      </c>
      <c r="D127" s="13"/>
    </row>
    <row r="128" customFormat="false" ht="12.75" hidden="false" customHeight="true" outlineLevel="0" collapsed="false">
      <c r="A128" s="11"/>
      <c r="B128" s="12" t="s">
        <v>247</v>
      </c>
      <c r="C128" s="12" t="s">
        <v>248</v>
      </c>
      <c r="D128" s="13"/>
    </row>
    <row r="129" customFormat="false" ht="12.75" hidden="false" customHeight="true" outlineLevel="0" collapsed="false">
      <c r="A129" s="11"/>
      <c r="B129" s="12" t="s">
        <v>249</v>
      </c>
      <c r="C129" s="12" t="s">
        <v>250</v>
      </c>
      <c r="D129" s="13"/>
    </row>
    <row r="130" customFormat="false" ht="12.75" hidden="false" customHeight="true" outlineLevel="0" collapsed="false">
      <c r="A130" s="11"/>
      <c r="B130" s="12" t="s">
        <v>251</v>
      </c>
      <c r="C130" s="12" t="s">
        <v>252</v>
      </c>
      <c r="D130" s="13"/>
    </row>
    <row r="131" customFormat="false" ht="12.75" hidden="false" customHeight="true" outlineLevel="0" collapsed="false">
      <c r="A131" s="11"/>
      <c r="B131" s="12" t="s">
        <v>253</v>
      </c>
      <c r="C131" s="12" t="s">
        <v>254</v>
      </c>
      <c r="D131" s="13"/>
    </row>
    <row r="132" customFormat="false" ht="12.75" hidden="false" customHeight="true" outlineLevel="0" collapsed="false">
      <c r="A132" s="11"/>
      <c r="B132" s="12" t="s">
        <v>255</v>
      </c>
      <c r="C132" s="12" t="s">
        <v>256</v>
      </c>
      <c r="D132" s="13"/>
    </row>
    <row r="133" customFormat="false" ht="12.75" hidden="false" customHeight="true" outlineLevel="0" collapsed="false">
      <c r="A133" s="11"/>
      <c r="B133" s="12" t="s">
        <v>257</v>
      </c>
      <c r="C133" s="12" t="s">
        <v>258</v>
      </c>
      <c r="D133" s="13"/>
    </row>
    <row r="134" customFormat="false" ht="12.75" hidden="false" customHeight="true" outlineLevel="0" collapsed="false">
      <c r="A134" s="11"/>
      <c r="B134" s="12" t="s">
        <v>259</v>
      </c>
      <c r="C134" s="12" t="s">
        <v>260</v>
      </c>
      <c r="D134" s="13"/>
    </row>
    <row r="135" customFormat="false" ht="12.75" hidden="false" customHeight="true" outlineLevel="0" collapsed="false">
      <c r="A135" s="11"/>
      <c r="B135" s="12" t="s">
        <v>261</v>
      </c>
      <c r="C135" s="12" t="s">
        <v>262</v>
      </c>
      <c r="D135" s="13"/>
    </row>
    <row r="136" customFormat="false" ht="12.75" hidden="false" customHeight="true" outlineLevel="0" collapsed="false">
      <c r="A136" s="11"/>
      <c r="B136" s="12" t="s">
        <v>263</v>
      </c>
      <c r="C136" s="12" t="s">
        <v>264</v>
      </c>
      <c r="D136" s="13"/>
    </row>
    <row r="137" customFormat="false" ht="12.75" hidden="false" customHeight="true" outlineLevel="0" collapsed="false">
      <c r="A137" s="11"/>
      <c r="B137" s="12" t="s">
        <v>265</v>
      </c>
      <c r="C137" s="12" t="s">
        <v>266</v>
      </c>
      <c r="D137" s="13"/>
    </row>
    <row r="138" customFormat="false" ht="12.75" hidden="false" customHeight="true" outlineLevel="0" collapsed="false">
      <c r="A138" s="11"/>
      <c r="B138" s="12" t="s">
        <v>267</v>
      </c>
      <c r="C138" s="12" t="s">
        <v>268</v>
      </c>
      <c r="D138" s="13"/>
    </row>
    <row r="139" customFormat="false" ht="12.75" hidden="false" customHeight="true" outlineLevel="0" collapsed="false">
      <c r="A139" s="11"/>
      <c r="B139" s="12" t="s">
        <v>269</v>
      </c>
      <c r="C139" s="12" t="s">
        <v>270</v>
      </c>
      <c r="D139" s="13"/>
    </row>
    <row r="140" s="17" customFormat="true" ht="12.75" hidden="false" customHeight="true" outlineLevel="0" collapsed="false">
      <c r="A140" s="14" t="s">
        <v>271</v>
      </c>
      <c r="B140" s="15" t="s">
        <v>272</v>
      </c>
      <c r="C140" s="15"/>
      <c r="D140" s="16" t="n">
        <f aca="false">SUM(D126:D139)</f>
        <v>0</v>
      </c>
    </row>
    <row r="141" customFormat="false" ht="12.75" hidden="false" customHeight="true" outlineLevel="0" collapsed="false">
      <c r="A141" s="11"/>
      <c r="B141" s="12" t="s">
        <v>273</v>
      </c>
      <c r="C141" s="12" t="s">
        <v>274</v>
      </c>
      <c r="D141" s="13"/>
    </row>
    <row r="142" customFormat="false" ht="12.75" hidden="false" customHeight="true" outlineLevel="0" collapsed="false">
      <c r="A142" s="11"/>
      <c r="B142" s="12" t="s">
        <v>275</v>
      </c>
      <c r="C142" s="12" t="s">
        <v>276</v>
      </c>
      <c r="D142" s="19" t="n">
        <v>10000</v>
      </c>
    </row>
    <row r="143" customFormat="false" ht="12.75" hidden="false" customHeight="true" outlineLevel="0" collapsed="false">
      <c r="A143" s="11"/>
      <c r="B143" s="12" t="s">
        <v>277</v>
      </c>
      <c r="C143" s="12" t="s">
        <v>278</v>
      </c>
      <c r="D143" s="13"/>
    </row>
    <row r="144" customFormat="false" ht="12.75" hidden="false" customHeight="true" outlineLevel="0" collapsed="false">
      <c r="A144" s="11"/>
      <c r="B144" s="12" t="s">
        <v>279</v>
      </c>
      <c r="C144" s="12" t="s">
        <v>280</v>
      </c>
      <c r="D144" s="13"/>
    </row>
    <row r="145" s="17" customFormat="true" ht="12.75" hidden="false" customHeight="true" outlineLevel="0" collapsed="false">
      <c r="A145" s="14" t="s">
        <v>281</v>
      </c>
      <c r="B145" s="15" t="s">
        <v>282</v>
      </c>
      <c r="C145" s="15"/>
      <c r="D145" s="16" t="n">
        <f aca="false">SUM(D141:D144)</f>
        <v>10000</v>
      </c>
    </row>
    <row r="146" customFormat="false" ht="12.75" hidden="false" customHeight="true" outlineLevel="0" collapsed="false">
      <c r="A146" s="11"/>
      <c r="B146" s="12" t="s">
        <v>283</v>
      </c>
      <c r="C146" s="12" t="s">
        <v>284</v>
      </c>
      <c r="D146" s="13"/>
    </row>
    <row r="147" customFormat="false" ht="12.75" hidden="false" customHeight="true" outlineLevel="0" collapsed="false">
      <c r="A147" s="11"/>
      <c r="B147" s="12" t="s">
        <v>285</v>
      </c>
      <c r="C147" s="12" t="s">
        <v>286</v>
      </c>
      <c r="D147" s="13"/>
    </row>
    <row r="148" customFormat="false" ht="12.75" hidden="false" customHeight="true" outlineLevel="0" collapsed="false">
      <c r="A148" s="11"/>
      <c r="B148" s="12" t="s">
        <v>287</v>
      </c>
      <c r="C148" s="12" t="s">
        <v>288</v>
      </c>
      <c r="D148" s="13"/>
    </row>
    <row r="149" customFormat="false" ht="12.75" hidden="false" customHeight="true" outlineLevel="0" collapsed="false">
      <c r="A149" s="11"/>
      <c r="B149" s="12" t="s">
        <v>289</v>
      </c>
      <c r="C149" s="12" t="s">
        <v>290</v>
      </c>
      <c r="D149" s="13"/>
    </row>
    <row r="150" customFormat="false" ht="12.75" hidden="false" customHeight="true" outlineLevel="0" collapsed="false">
      <c r="A150" s="11"/>
      <c r="B150" s="12" t="s">
        <v>291</v>
      </c>
      <c r="C150" s="12" t="s">
        <v>292</v>
      </c>
      <c r="D150" s="13"/>
    </row>
    <row r="151" customFormat="false" ht="12.75" hidden="false" customHeight="true" outlineLevel="0" collapsed="false">
      <c r="A151" s="11"/>
      <c r="B151" s="12" t="s">
        <v>293</v>
      </c>
      <c r="C151" s="12" t="s">
        <v>294</v>
      </c>
      <c r="D151" s="13" t="n">
        <v>100000</v>
      </c>
    </row>
    <row r="152" customFormat="false" ht="12.75" hidden="false" customHeight="true" outlineLevel="0" collapsed="false">
      <c r="A152" s="11"/>
      <c r="B152" s="12" t="s">
        <v>295</v>
      </c>
      <c r="C152" s="12" t="s">
        <v>296</v>
      </c>
      <c r="D152" s="13"/>
    </row>
    <row r="153" customFormat="false" ht="12.75" hidden="true" customHeight="true" outlineLevel="0" collapsed="false">
      <c r="A153" s="11"/>
      <c r="B153" s="12" t="s">
        <v>297</v>
      </c>
      <c r="C153" s="12" t="s">
        <v>298</v>
      </c>
      <c r="D153" s="13"/>
    </row>
    <row r="154" customFormat="false" ht="12.75" hidden="false" customHeight="true" outlineLevel="0" collapsed="false">
      <c r="A154" s="11"/>
      <c r="B154" s="12" t="s">
        <v>299</v>
      </c>
      <c r="C154" s="12" t="s">
        <v>300</v>
      </c>
      <c r="D154" s="13"/>
    </row>
    <row r="155" customFormat="false" ht="12.75" hidden="false" customHeight="true" outlineLevel="0" collapsed="false">
      <c r="A155" s="11"/>
      <c r="B155" s="12" t="s">
        <v>301</v>
      </c>
      <c r="C155" s="12" t="s">
        <v>302</v>
      </c>
      <c r="D155" s="13"/>
    </row>
    <row r="156" customFormat="false" ht="12.75" hidden="false" customHeight="true" outlineLevel="0" collapsed="false">
      <c r="A156" s="11"/>
      <c r="B156" s="12" t="s">
        <v>303</v>
      </c>
      <c r="C156" s="12" t="s">
        <v>304</v>
      </c>
      <c r="D156" s="13"/>
    </row>
    <row r="157" customFormat="false" ht="12.75" hidden="false" customHeight="true" outlineLevel="0" collapsed="false">
      <c r="A157" s="11"/>
      <c r="B157" s="12" t="s">
        <v>305</v>
      </c>
      <c r="C157" s="12" t="s">
        <v>306</v>
      </c>
      <c r="D157" s="13"/>
    </row>
    <row r="158" customFormat="false" ht="12.75" hidden="false" customHeight="true" outlineLevel="0" collapsed="false">
      <c r="A158" s="11"/>
      <c r="B158" s="12" t="s">
        <v>307</v>
      </c>
      <c r="C158" s="12" t="s">
        <v>308</v>
      </c>
      <c r="D158" s="13"/>
    </row>
    <row r="159" customFormat="false" ht="12.75" hidden="false" customHeight="true" outlineLevel="0" collapsed="false">
      <c r="A159" s="11"/>
      <c r="B159" s="12" t="s">
        <v>309</v>
      </c>
      <c r="C159" s="12" t="s">
        <v>310</v>
      </c>
      <c r="D159" s="13"/>
    </row>
    <row r="160" customFormat="false" ht="12.75" hidden="false" customHeight="true" outlineLevel="0" collapsed="false">
      <c r="A160" s="11"/>
      <c r="B160" s="12" t="s">
        <v>311</v>
      </c>
      <c r="C160" s="12" t="s">
        <v>312</v>
      </c>
      <c r="D160" s="13"/>
    </row>
    <row r="161" customFormat="false" ht="12.75" hidden="false" customHeight="true" outlineLevel="0" collapsed="false">
      <c r="A161" s="11"/>
      <c r="B161" s="12" t="s">
        <v>313</v>
      </c>
      <c r="C161" s="12" t="s">
        <v>314</v>
      </c>
      <c r="D161" s="13"/>
    </row>
    <row r="162" customFormat="false" ht="12.75" hidden="false" customHeight="true" outlineLevel="0" collapsed="false">
      <c r="A162" s="11"/>
      <c r="B162" s="12" t="s">
        <v>315</v>
      </c>
      <c r="C162" s="12" t="s">
        <v>316</v>
      </c>
      <c r="D162" s="13"/>
    </row>
    <row r="163" customFormat="false" ht="12.75" hidden="false" customHeight="true" outlineLevel="0" collapsed="false">
      <c r="A163" s="11"/>
      <c r="B163" s="12" t="s">
        <v>317</v>
      </c>
      <c r="C163" s="12" t="s">
        <v>318</v>
      </c>
      <c r="D163" s="13"/>
    </row>
    <row r="164" s="17" customFormat="true" ht="12.75" hidden="false" customHeight="true" outlineLevel="0" collapsed="false">
      <c r="A164" s="14" t="s">
        <v>319</v>
      </c>
      <c r="B164" s="15" t="s">
        <v>320</v>
      </c>
      <c r="C164" s="15"/>
      <c r="D164" s="16" t="n">
        <f aca="false">SUM(D146:D163)</f>
        <v>100000</v>
      </c>
    </row>
    <row r="165" customFormat="false" ht="12.75" hidden="false" customHeight="true" outlineLevel="0" collapsed="false">
      <c r="A165" s="11"/>
      <c r="B165" s="12" t="s">
        <v>321</v>
      </c>
      <c r="C165" s="12" t="s">
        <v>322</v>
      </c>
      <c r="D165" s="13"/>
    </row>
    <row r="166" customFormat="false" ht="12.75" hidden="false" customHeight="true" outlineLevel="0" collapsed="false">
      <c r="A166" s="11"/>
      <c r="B166" s="12" t="s">
        <v>323</v>
      </c>
      <c r="C166" s="12" t="s">
        <v>324</v>
      </c>
      <c r="D166" s="13"/>
    </row>
    <row r="167" customFormat="false" ht="12.75" hidden="false" customHeight="true" outlineLevel="0" collapsed="false">
      <c r="A167" s="11"/>
      <c r="B167" s="12" t="s">
        <v>325</v>
      </c>
      <c r="C167" s="12" t="s">
        <v>326</v>
      </c>
      <c r="D167" s="13"/>
    </row>
    <row r="168" customFormat="false" ht="12.75" hidden="false" customHeight="true" outlineLevel="0" collapsed="false">
      <c r="A168" s="11"/>
      <c r="B168" s="12" t="s">
        <v>327</v>
      </c>
      <c r="C168" s="12" t="s">
        <v>328</v>
      </c>
      <c r="D168" s="13"/>
    </row>
    <row r="169" customFormat="false" ht="12.75" hidden="false" customHeight="true" outlineLevel="0" collapsed="false">
      <c r="A169" s="11"/>
      <c r="B169" s="12" t="s">
        <v>329</v>
      </c>
      <c r="C169" s="12" t="s">
        <v>330</v>
      </c>
      <c r="D169" s="13"/>
    </row>
    <row r="170" customFormat="false" ht="12.75" hidden="false" customHeight="true" outlineLevel="0" collapsed="false">
      <c r="A170" s="11"/>
      <c r="B170" s="12" t="s">
        <v>331</v>
      </c>
      <c r="C170" s="12" t="s">
        <v>332</v>
      </c>
      <c r="D170" s="13"/>
    </row>
    <row r="171" customFormat="false" ht="12.75" hidden="false" customHeight="true" outlineLevel="0" collapsed="false">
      <c r="A171" s="11"/>
      <c r="B171" s="12" t="s">
        <v>333</v>
      </c>
      <c r="C171" s="12" t="s">
        <v>334</v>
      </c>
      <c r="D171" s="13"/>
    </row>
    <row r="172" customFormat="false" ht="12.75" hidden="false" customHeight="true" outlineLevel="0" collapsed="false">
      <c r="A172" s="11"/>
      <c r="B172" s="12" t="s">
        <v>335</v>
      </c>
      <c r="C172" s="12" t="s">
        <v>336</v>
      </c>
      <c r="D172" s="13"/>
    </row>
    <row r="173" customFormat="false" ht="12.75" hidden="false" customHeight="true" outlineLevel="0" collapsed="false">
      <c r="A173" s="11"/>
      <c r="B173" s="12" t="s">
        <v>337</v>
      </c>
      <c r="C173" s="12" t="s">
        <v>338</v>
      </c>
      <c r="D173" s="13"/>
    </row>
    <row r="174" s="17" customFormat="true" ht="12.75" hidden="false" customHeight="true" outlineLevel="0" collapsed="false">
      <c r="A174" s="14" t="s">
        <v>339</v>
      </c>
      <c r="B174" s="15" t="s">
        <v>340</v>
      </c>
      <c r="C174" s="15"/>
      <c r="D174" s="16" t="n">
        <f aca="false">SUM(D165:D173)</f>
        <v>0</v>
      </c>
    </row>
    <row r="175" s="24" customFormat="true" ht="24.75" hidden="false" customHeight="true" outlineLevel="0" collapsed="false">
      <c r="A175" s="21"/>
      <c r="B175" s="22" t="s">
        <v>341</v>
      </c>
      <c r="C175" s="22"/>
      <c r="D175" s="23" t="n">
        <f aca="false">SUM(D174,D164,D145,D140,D125,D116,D107,D93,D84,D51,D46,D44,D39,D37,D15)</f>
        <v>330000</v>
      </c>
    </row>
    <row r="176" s="26" customFormat="true" ht="12.75" hidden="false" customHeight="true" outlineLevel="0" collapsed="false">
      <c r="A176" s="9" t="s">
        <v>342</v>
      </c>
      <c r="B176" s="10" t="s">
        <v>343</v>
      </c>
      <c r="C176" s="10"/>
      <c r="D176" s="25"/>
    </row>
    <row r="177" customFormat="false" ht="12.75" hidden="false" customHeight="true" outlineLevel="0" collapsed="false">
      <c r="A177" s="11"/>
      <c r="B177" s="12" t="s">
        <v>344</v>
      </c>
      <c r="C177" s="12" t="s">
        <v>345</v>
      </c>
      <c r="D177" s="13"/>
    </row>
    <row r="178" customFormat="false" ht="12.75" hidden="false" customHeight="true" outlineLevel="0" collapsed="false">
      <c r="A178" s="11"/>
      <c r="B178" s="12" t="s">
        <v>346</v>
      </c>
      <c r="C178" s="12" t="s">
        <v>347</v>
      </c>
      <c r="D178" s="13"/>
    </row>
    <row r="179" customFormat="false" ht="12.75" hidden="false" customHeight="true" outlineLevel="0" collapsed="false">
      <c r="A179" s="11"/>
      <c r="B179" s="12" t="s">
        <v>348</v>
      </c>
      <c r="C179" s="12" t="s">
        <v>349</v>
      </c>
      <c r="D179" s="13"/>
    </row>
    <row r="180" customFormat="false" ht="12.75" hidden="false" customHeight="true" outlineLevel="0" collapsed="false">
      <c r="A180" s="11"/>
      <c r="B180" s="12" t="s">
        <v>350</v>
      </c>
      <c r="C180" s="27" t="s">
        <v>351</v>
      </c>
      <c r="D180" s="13"/>
    </row>
    <row r="181" customFormat="false" ht="12.75" hidden="false" customHeight="true" outlineLevel="0" collapsed="false">
      <c r="A181" s="11"/>
      <c r="B181" s="12" t="s">
        <v>352</v>
      </c>
      <c r="C181" s="12" t="s">
        <v>353</v>
      </c>
      <c r="D181" s="13"/>
    </row>
    <row r="182" customFormat="false" ht="12.75" hidden="false" customHeight="true" outlineLevel="0" collapsed="false">
      <c r="A182" s="11"/>
      <c r="B182" s="12" t="s">
        <v>354</v>
      </c>
      <c r="C182" s="12" t="s">
        <v>355</v>
      </c>
      <c r="D182" s="13"/>
    </row>
    <row r="183" customFormat="false" ht="12.75" hidden="false" customHeight="true" outlineLevel="0" collapsed="false">
      <c r="A183" s="11"/>
      <c r="B183" s="12" t="s">
        <v>356</v>
      </c>
      <c r="C183" s="12" t="s">
        <v>357</v>
      </c>
      <c r="D183" s="13"/>
    </row>
    <row r="184" customFormat="false" ht="12.75" hidden="false" customHeight="true" outlineLevel="0" collapsed="false">
      <c r="A184" s="11"/>
      <c r="B184" s="12" t="s">
        <v>358</v>
      </c>
      <c r="C184" s="12" t="s">
        <v>359</v>
      </c>
      <c r="D184" s="13"/>
    </row>
    <row r="185" customFormat="false" ht="12.75" hidden="false" customHeight="true" outlineLevel="0" collapsed="false">
      <c r="A185" s="11"/>
      <c r="B185" s="12" t="s">
        <v>360</v>
      </c>
      <c r="C185" s="12" t="s">
        <v>361</v>
      </c>
      <c r="D185" s="13"/>
    </row>
    <row r="186" customFormat="false" ht="12.75" hidden="false" customHeight="true" outlineLevel="0" collapsed="false">
      <c r="A186" s="11"/>
      <c r="B186" s="12" t="s">
        <v>362</v>
      </c>
      <c r="C186" s="12" t="s">
        <v>363</v>
      </c>
      <c r="D186" s="13"/>
    </row>
    <row r="187" customFormat="false" ht="12.75" hidden="false" customHeight="true" outlineLevel="0" collapsed="false">
      <c r="A187" s="11"/>
      <c r="B187" s="12" t="s">
        <v>364</v>
      </c>
      <c r="C187" s="12" t="s">
        <v>365</v>
      </c>
      <c r="D187" s="13"/>
    </row>
    <row r="188" customFormat="false" ht="12.75" hidden="false" customHeight="true" outlineLevel="0" collapsed="false">
      <c r="A188" s="11"/>
      <c r="B188" s="12" t="s">
        <v>366</v>
      </c>
      <c r="C188" s="12" t="s">
        <v>367</v>
      </c>
      <c r="D188" s="13"/>
    </row>
    <row r="189" customFormat="false" ht="12.75" hidden="false" customHeight="true" outlineLevel="0" collapsed="false">
      <c r="A189" s="11"/>
      <c r="B189" s="12" t="s">
        <v>368</v>
      </c>
      <c r="C189" s="12" t="s">
        <v>369</v>
      </c>
      <c r="D189" s="13"/>
    </row>
    <row r="190" customFormat="false" ht="12.75" hidden="false" customHeight="true" outlineLevel="0" collapsed="false">
      <c r="A190" s="11"/>
      <c r="B190" s="12" t="s">
        <v>370</v>
      </c>
      <c r="C190" s="12" t="s">
        <v>371</v>
      </c>
      <c r="D190" s="13"/>
    </row>
    <row r="191" customFormat="false" ht="12.75" hidden="false" customHeight="true" outlineLevel="0" collapsed="false">
      <c r="A191" s="11"/>
      <c r="B191" s="12" t="s">
        <v>372</v>
      </c>
      <c r="C191" s="12" t="s">
        <v>373</v>
      </c>
      <c r="D191" s="13"/>
    </row>
    <row r="192" customFormat="false" ht="12.75" hidden="false" customHeight="true" outlineLevel="0" collapsed="false">
      <c r="A192" s="11"/>
      <c r="B192" s="12" t="s">
        <v>374</v>
      </c>
      <c r="C192" s="12" t="s">
        <v>375</v>
      </c>
      <c r="D192" s="13"/>
    </row>
    <row r="193" customFormat="false" ht="12.75" hidden="false" customHeight="true" outlineLevel="0" collapsed="false">
      <c r="A193" s="11"/>
      <c r="B193" s="12" t="s">
        <v>376</v>
      </c>
      <c r="C193" s="12" t="s">
        <v>377</v>
      </c>
      <c r="D193" s="13"/>
    </row>
    <row r="194" customFormat="false" ht="12.75" hidden="false" customHeight="true" outlineLevel="0" collapsed="false">
      <c r="A194" s="11"/>
      <c r="B194" s="12" t="s">
        <v>378</v>
      </c>
      <c r="C194" s="12" t="s">
        <v>379</v>
      </c>
      <c r="D194" s="13"/>
    </row>
    <row r="195" customFormat="false" ht="12.75" hidden="false" customHeight="true" outlineLevel="0" collapsed="false">
      <c r="A195" s="11"/>
      <c r="B195" s="12" t="s">
        <v>380</v>
      </c>
      <c r="C195" s="12" t="s">
        <v>381</v>
      </c>
      <c r="D195" s="13"/>
    </row>
    <row r="196" customFormat="false" ht="12.75" hidden="false" customHeight="true" outlineLevel="0" collapsed="false">
      <c r="A196" s="11"/>
      <c r="B196" s="12" t="s">
        <v>382</v>
      </c>
      <c r="C196" s="12" t="s">
        <v>383</v>
      </c>
      <c r="D196" s="13"/>
    </row>
    <row r="197" customFormat="false" ht="12.75" hidden="false" customHeight="true" outlineLevel="0" collapsed="false">
      <c r="A197" s="11"/>
      <c r="B197" s="12" t="s">
        <v>384</v>
      </c>
      <c r="C197" s="12" t="s">
        <v>385</v>
      </c>
      <c r="D197" s="13"/>
    </row>
    <row r="198" customFormat="false" ht="12.75" hidden="false" customHeight="true" outlineLevel="0" collapsed="false">
      <c r="A198" s="11"/>
      <c r="B198" s="12" t="s">
        <v>386</v>
      </c>
      <c r="C198" s="12" t="s">
        <v>387</v>
      </c>
      <c r="D198" s="13"/>
    </row>
    <row r="199" customFormat="false" ht="12.75" hidden="false" customHeight="true" outlineLevel="0" collapsed="false">
      <c r="A199" s="11"/>
      <c r="B199" s="12" t="s">
        <v>388</v>
      </c>
      <c r="C199" s="12" t="s">
        <v>389</v>
      </c>
      <c r="D199" s="13"/>
    </row>
    <row r="200" customFormat="false" ht="12.75" hidden="false" customHeight="true" outlineLevel="0" collapsed="false">
      <c r="A200" s="11"/>
      <c r="B200" s="12" t="s">
        <v>390</v>
      </c>
      <c r="C200" s="12" t="s">
        <v>391</v>
      </c>
      <c r="D200" s="13"/>
    </row>
    <row r="201" customFormat="false" ht="12.75" hidden="false" customHeight="true" outlineLevel="0" collapsed="false">
      <c r="A201" s="11"/>
      <c r="B201" s="12" t="s">
        <v>392</v>
      </c>
      <c r="C201" s="12" t="s">
        <v>393</v>
      </c>
      <c r="D201" s="13"/>
    </row>
    <row r="202" customFormat="false" ht="12.75" hidden="false" customHeight="true" outlineLevel="0" collapsed="false">
      <c r="A202" s="11"/>
      <c r="B202" s="12" t="s">
        <v>394</v>
      </c>
      <c r="C202" s="12" t="s">
        <v>395</v>
      </c>
      <c r="D202" s="13"/>
    </row>
    <row r="203" customFormat="false" ht="12.75" hidden="false" customHeight="true" outlineLevel="0" collapsed="false">
      <c r="A203" s="11"/>
      <c r="B203" s="12" t="s">
        <v>396</v>
      </c>
      <c r="C203" s="12" t="s">
        <v>397</v>
      </c>
      <c r="D203" s="13"/>
    </row>
    <row r="204" customFormat="false" ht="12.75" hidden="false" customHeight="true" outlineLevel="0" collapsed="false">
      <c r="A204" s="11"/>
      <c r="B204" s="12" t="s">
        <v>398</v>
      </c>
      <c r="C204" s="12" t="s">
        <v>399</v>
      </c>
      <c r="D204" s="13"/>
    </row>
    <row r="205" customFormat="false" ht="12.75" hidden="false" customHeight="true" outlineLevel="0" collapsed="false">
      <c r="A205" s="11"/>
      <c r="B205" s="12" t="s">
        <v>400</v>
      </c>
      <c r="C205" s="12" t="s">
        <v>401</v>
      </c>
      <c r="D205" s="13"/>
    </row>
    <row r="206" customFormat="false" ht="12.75" hidden="false" customHeight="true" outlineLevel="0" collapsed="false">
      <c r="A206" s="11"/>
      <c r="B206" s="12" t="s">
        <v>402</v>
      </c>
      <c r="C206" s="12" t="s">
        <v>403</v>
      </c>
      <c r="D206" s="13"/>
    </row>
    <row r="207" customFormat="false" ht="12.75" hidden="false" customHeight="true" outlineLevel="0" collapsed="false">
      <c r="A207" s="11"/>
      <c r="B207" s="12" t="s">
        <v>404</v>
      </c>
      <c r="C207" s="12" t="s">
        <v>405</v>
      </c>
      <c r="D207" s="13"/>
    </row>
    <row r="208" customFormat="false" ht="12.75" hidden="false" customHeight="true" outlineLevel="0" collapsed="false">
      <c r="A208" s="11"/>
      <c r="B208" s="12" t="s">
        <v>406</v>
      </c>
      <c r="C208" s="12" t="s">
        <v>407</v>
      </c>
      <c r="D208" s="13"/>
    </row>
    <row r="209" s="24" customFormat="true" ht="24.75" hidden="false" customHeight="true" outlineLevel="0" collapsed="false">
      <c r="A209" s="28"/>
      <c r="B209" s="22" t="s">
        <v>408</v>
      </c>
      <c r="C209" s="22"/>
      <c r="D209" s="23" t="n">
        <f aca="false">SUM(D177:D208)</f>
        <v>0</v>
      </c>
    </row>
    <row r="210" s="24" customFormat="true" ht="24.75" hidden="false" customHeight="true" outlineLevel="0" collapsed="false">
      <c r="A210" s="29" t="s">
        <v>409</v>
      </c>
      <c r="B210" s="30" t="s">
        <v>410</v>
      </c>
      <c r="C210" s="30"/>
      <c r="D210" s="31" t="n">
        <f aca="false">D175+D209</f>
        <v>330000</v>
      </c>
    </row>
    <row r="211" s="26" customFormat="true" ht="15" hidden="true" customHeight="true" outlineLevel="0" collapsed="false">
      <c r="A211" s="9" t="s">
        <v>411</v>
      </c>
      <c r="B211" s="10" t="s">
        <v>412</v>
      </c>
      <c r="C211" s="10"/>
      <c r="D211" s="25"/>
    </row>
    <row r="212" s="35" customFormat="true" ht="15" hidden="true" customHeight="true" outlineLevel="0" collapsed="false">
      <c r="A212" s="12"/>
      <c r="B212" s="32" t="s">
        <v>413</v>
      </c>
      <c r="C212" s="33"/>
      <c r="D212" s="34" t="n">
        <f aca="false">D209-D177-D178-D179</f>
        <v>0</v>
      </c>
    </row>
    <row r="213" customFormat="false" ht="15" hidden="true" customHeight="true" outlineLevel="0" collapsed="false">
      <c r="A213" s="36"/>
      <c r="B213" s="32"/>
      <c r="C213" s="33"/>
      <c r="D213" s="13"/>
    </row>
    <row r="214" customFormat="false" ht="15" hidden="true" customHeight="true" outlineLevel="0" collapsed="false">
      <c r="A214" s="36"/>
      <c r="B214" s="32" t="s">
        <v>414</v>
      </c>
      <c r="C214" s="33"/>
      <c r="D214" s="13"/>
    </row>
  </sheetData>
  <sheetProtection sheet="true" password="cc03" formatCells="false" formatColumns="false" formatRows="false" insertColumns="false"/>
  <mergeCells count="25">
    <mergeCell ref="A2:D2"/>
    <mergeCell ref="A3:A4"/>
    <mergeCell ref="B3:C4"/>
    <mergeCell ref="B5:C5"/>
    <mergeCell ref="B6:C6"/>
    <mergeCell ref="B15:C15"/>
    <mergeCell ref="B37:C37"/>
    <mergeCell ref="B39:C39"/>
    <mergeCell ref="B44:C44"/>
    <mergeCell ref="B46:C46"/>
    <mergeCell ref="B51:C51"/>
    <mergeCell ref="B84:C84"/>
    <mergeCell ref="B93:C93"/>
    <mergeCell ref="B107:C107"/>
    <mergeCell ref="B116:C116"/>
    <mergeCell ref="B125:C125"/>
    <mergeCell ref="B140:C140"/>
    <mergeCell ref="B145:C145"/>
    <mergeCell ref="B164:C164"/>
    <mergeCell ref="B174:C174"/>
    <mergeCell ref="B175:C175"/>
    <mergeCell ref="B176:C176"/>
    <mergeCell ref="B209:C209"/>
    <mergeCell ref="B210:C210"/>
    <mergeCell ref="B211:C211"/>
  </mergeCells>
  <dataValidations count="1">
    <dataValidation allowBlank="true" error="Proszę o wpisywanie kwot przychodów ze znakiem minus (-)." errorTitle="Uwaga" operator="between" showDropDown="false" showErrorMessage="true" showInputMessage="false" sqref="D177:D208" type="custom">
      <formula1>D177&lt;0=TRUE()</formula1>
      <formula2>0</formula2>
    </dataValidation>
  </dataValidations>
  <printOptions headings="false" gridLines="false" gridLinesSet="true" horizontalCentered="true" verticalCentered="true"/>
  <pageMargins left="0" right="0" top="0" bottom="0" header="0.511805555555555" footer="0"/>
  <pageSetup paperSize="9" scale="58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&amp;CStrona &amp;P z &amp;N</oddFooter>
  </headerFooter>
  <rowBreaks count="1" manualBreakCount="1">
    <brk id="116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C6" activePane="bottomRight" state="frozen"/>
      <selection pane="topLeft" activeCell="A1" activeCellId="0" sqref="A1"/>
      <selection pane="topRight" activeCell="C1" activeCellId="0" sqref="C1"/>
      <selection pane="bottomLeft" activeCell="A6" activeCellId="0" sqref="A6"/>
      <selection pane="bottomRight" activeCell="C9" activeCellId="0" sqref="C9"/>
    </sheetView>
  </sheetViews>
  <sheetFormatPr defaultRowHeight="13" zeroHeight="false" outlineLevelRow="0" outlineLevelCol="0"/>
  <cols>
    <col collapsed="false" customWidth="true" hidden="false" outlineLevel="0" max="1" min="1" style="37" width="5.82"/>
    <col collapsed="false" customWidth="true" hidden="false" outlineLevel="0" max="2" min="2" style="37" width="48.79"/>
    <col collapsed="false" customWidth="true" hidden="false" outlineLevel="0" max="3" min="3" style="37" width="14.76"/>
    <col collapsed="false" customWidth="true" hidden="false" outlineLevel="0" max="4" min="4" style="37" width="12.49"/>
    <col collapsed="false" customWidth="true" hidden="false" outlineLevel="0" max="257" min="5" style="37" width="8.98"/>
    <col collapsed="false" customWidth="true" hidden="false" outlineLevel="0" max="1025" min="258" style="0" width="8.98"/>
  </cols>
  <sheetData>
    <row r="1" customFormat="false" ht="12.75" hidden="false" customHeight="true" outlineLevel="0" collapsed="false"/>
    <row r="2" customFormat="false" ht="12.75" hidden="false" customHeight="true" outlineLevel="0" collapsed="false">
      <c r="A2" s="38"/>
      <c r="B2" s="38"/>
    </row>
    <row r="3" customFormat="false" ht="42" hidden="false" customHeight="true" outlineLevel="0" collapsed="false">
      <c r="A3" s="39" t="str">
        <f aca="false">'PRF_2016_...'!A2</f>
        <v>PROWIZORIUM</v>
      </c>
      <c r="B3" s="39"/>
      <c r="C3" s="39"/>
    </row>
    <row r="4" customFormat="false" ht="36.75" hidden="false" customHeight="true" outlineLevel="0" collapsed="false">
      <c r="A4" s="40" t="s">
        <v>1</v>
      </c>
      <c r="B4" s="41" t="s">
        <v>2</v>
      </c>
      <c r="C4" s="42" t="str">
        <f aca="false">'PRF_2016_...'!D3</f>
        <v>URSS</v>
      </c>
    </row>
    <row r="5" s="43" customFormat="true" ht="17.25" hidden="false" customHeight="true" outlineLevel="0" collapsed="false">
      <c r="A5" s="40"/>
      <c r="B5" s="41"/>
      <c r="C5" s="42" t="str">
        <f aca="false">'PRF_2016_...'!D4</f>
        <v>MPK: 551801000</v>
      </c>
    </row>
    <row r="6" customFormat="false" ht="13" hidden="false" customHeight="false" outlineLevel="0" collapsed="false">
      <c r="A6" s="44" t="n">
        <v>1</v>
      </c>
      <c r="B6" s="8" t="n">
        <v>2</v>
      </c>
      <c r="C6" s="45" t="n">
        <v>3</v>
      </c>
    </row>
    <row r="7" s="37" customFormat="true" ht="15.5" hidden="false" customHeight="false" outlineLevel="0" collapsed="false">
      <c r="A7" s="46" t="n">
        <v>8</v>
      </c>
      <c r="B7" s="47" t="s">
        <v>415</v>
      </c>
      <c r="C7" s="48" t="n">
        <f aca="false">SUM(C8,C16:C18)</f>
        <v>0</v>
      </c>
      <c r="D7" s="49" t="n">
        <f aca="false">'PRF_2016_...'!D93=C7</f>
        <v>0</v>
      </c>
    </row>
    <row r="8" s="37" customFormat="true" ht="13" hidden="false" customHeight="false" outlineLevel="0" collapsed="false">
      <c r="A8" s="50"/>
      <c r="B8" s="51" t="s">
        <v>416</v>
      </c>
      <c r="C8" s="52" t="n">
        <f aca="false">SUM(C9:C10)</f>
        <v>0</v>
      </c>
    </row>
    <row r="9" s="56" customFormat="true" ht="13" hidden="false" customHeight="false" outlineLevel="0" collapsed="false">
      <c r="A9" s="53"/>
      <c r="B9" s="54" t="s">
        <v>417</v>
      </c>
      <c r="C9" s="55"/>
    </row>
    <row r="10" s="37" customFormat="true" ht="13" hidden="false" customHeight="false" outlineLevel="0" collapsed="false">
      <c r="A10" s="57"/>
      <c r="B10" s="58" t="s">
        <v>418</v>
      </c>
      <c r="C10" s="48" t="n">
        <f aca="false">SUM(C11:C15)</f>
        <v>0</v>
      </c>
    </row>
    <row r="11" s="37" customFormat="true" ht="13" hidden="false" customHeight="false" outlineLevel="0" collapsed="false">
      <c r="A11" s="57"/>
      <c r="B11" s="59" t="s">
        <v>419</v>
      </c>
      <c r="C11" s="60"/>
    </row>
    <row r="12" s="37" customFormat="true" ht="13" hidden="false" customHeight="false" outlineLevel="0" collapsed="false">
      <c r="A12" s="57"/>
      <c r="B12" s="61" t="s">
        <v>420</v>
      </c>
      <c r="C12" s="62"/>
    </row>
    <row r="13" s="37" customFormat="true" ht="13" hidden="false" customHeight="false" outlineLevel="0" collapsed="false">
      <c r="A13" s="57"/>
      <c r="B13" s="61" t="s">
        <v>421</v>
      </c>
      <c r="C13" s="62"/>
    </row>
    <row r="14" s="37" customFormat="true" ht="13" hidden="false" customHeight="false" outlineLevel="0" collapsed="false">
      <c r="A14" s="57"/>
      <c r="B14" s="61" t="s">
        <v>422</v>
      </c>
      <c r="C14" s="62"/>
    </row>
    <row r="15" s="37" customFormat="true" ht="13" hidden="false" customHeight="false" outlineLevel="0" collapsed="false">
      <c r="A15" s="57"/>
      <c r="B15" s="61" t="s">
        <v>423</v>
      </c>
      <c r="C15" s="62"/>
    </row>
    <row r="16" s="37" customFormat="true" ht="13" hidden="false" customHeight="false" outlineLevel="0" collapsed="false">
      <c r="A16" s="57"/>
      <c r="B16" s="51" t="s">
        <v>424</v>
      </c>
      <c r="C16" s="62"/>
      <c r="D16" s="63" t="n">
        <f aca="false">'PRF_2016_...'!D87=C16</f>
        <v>0</v>
      </c>
    </row>
    <row r="17" customFormat="false" ht="13" hidden="false" customHeight="false" outlineLevel="0" collapsed="false">
      <c r="A17" s="57"/>
      <c r="B17" s="51" t="s">
        <v>425</v>
      </c>
      <c r="C17" s="62"/>
      <c r="D17" s="63" t="n">
        <f aca="false">'PRF_2016_...'!D89=C17</f>
        <v>1</v>
      </c>
    </row>
    <row r="18" customFormat="false" ht="13.5" hidden="false" customHeight="false" outlineLevel="0" collapsed="false">
      <c r="A18" s="64"/>
      <c r="B18" s="65" t="s">
        <v>426</v>
      </c>
      <c r="C18" s="66"/>
      <c r="D18" s="63" t="n">
        <f aca="false">'PRF_2016_...'!D91=C18</f>
        <v>1</v>
      </c>
    </row>
  </sheetData>
  <sheetProtection sheet="true" password="cc33" formatCells="false" formatColumns="false" formatRows="false" insertColumns="false"/>
  <mergeCells count="3">
    <mergeCell ref="A3:C3"/>
    <mergeCell ref="A4:A5"/>
    <mergeCell ref="B4:B5"/>
  </mergeCells>
  <printOptions headings="false" gridLines="false" gridLinesSet="true" horizontalCentered="true" verticalCentered="true"/>
  <pageMargins left="0" right="0" top="0" bottom="0" header="0.511805555555555" footer="0.511805555555555"/>
  <pageSetup paperSize="8" scale="8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4:D184"/>
  <sheetViews>
    <sheetView showFormulas="false" showGridLines="true" showRowColHeaders="true" showZeros="true" rightToLeft="false" tabSelected="false" showOutlineSymbols="true" defaultGridColor="true" view="normal" topLeftCell="A142" colorId="64" zoomScale="100" zoomScaleNormal="100" zoomScalePageLayoutView="100" workbookViewId="0">
      <selection pane="topLeft" activeCell="D167" activeCellId="0" sqref="D167"/>
    </sheetView>
  </sheetViews>
  <sheetFormatPr defaultRowHeight="13" zeroHeight="false" outlineLevelRow="0" outlineLevelCol="0"/>
  <cols>
    <col collapsed="false" customWidth="true" hidden="false" outlineLevel="0" max="1" min="1" style="67" width="8.98"/>
    <col collapsed="false" customWidth="true" hidden="false" outlineLevel="0" max="2" min="2" style="67" width="10.75"/>
    <col collapsed="false" customWidth="true" hidden="false" outlineLevel="0" max="3" min="3" style="67" width="23.58"/>
    <col collapsed="false" customWidth="true" hidden="false" outlineLevel="0" max="4" min="4" style="67" width="13.26"/>
    <col collapsed="false" customWidth="true" hidden="false" outlineLevel="0" max="257" min="5" style="67" width="8.98"/>
    <col collapsed="false" customWidth="true" hidden="false" outlineLevel="0" max="1025" min="258" style="0" width="8.98"/>
  </cols>
  <sheetData>
    <row r="4" customFormat="false" ht="51" hidden="false" customHeight="true" outlineLevel="0" collapsed="false">
      <c r="A4" s="68" t="s">
        <v>1</v>
      </c>
      <c r="B4" s="69" t="s">
        <v>2</v>
      </c>
      <c r="C4" s="69"/>
      <c r="D4" s="70" t="str">
        <f aca="false">'PRF_2016_...'!D3</f>
        <v>URSS</v>
      </c>
    </row>
    <row r="5" customFormat="false" ht="13" hidden="false" customHeight="false" outlineLevel="0" collapsed="false">
      <c r="A5" s="68"/>
      <c r="B5" s="69"/>
      <c r="C5" s="69"/>
      <c r="D5" s="71" t="str">
        <f aca="false">'PRF_2016_...'!D4</f>
        <v>MPK: 551801000</v>
      </c>
    </row>
    <row r="6" customFormat="false" ht="13" hidden="false" customHeight="false" outlineLevel="0" collapsed="false">
      <c r="A6" s="72" t="n">
        <v>1</v>
      </c>
      <c r="B6" s="72" t="n">
        <v>2</v>
      </c>
      <c r="C6" s="72"/>
      <c r="D6" s="72" t="n">
        <v>3</v>
      </c>
    </row>
    <row r="7" customFormat="false" ht="13" hidden="false" customHeight="false" outlineLevel="0" collapsed="false">
      <c r="A7" s="73"/>
      <c r="B7" s="12" t="s">
        <v>7</v>
      </c>
      <c r="C7" s="12" t="s">
        <v>8</v>
      </c>
      <c r="D7" s="74" t="n">
        <f aca="false">'PRF_2016_...'!D7</f>
        <v>0</v>
      </c>
    </row>
    <row r="8" customFormat="false" ht="13" hidden="false" customHeight="false" outlineLevel="0" collapsed="false">
      <c r="A8" s="73"/>
      <c r="B8" s="12" t="s">
        <v>9</v>
      </c>
      <c r="C8" s="12" t="s">
        <v>10</v>
      </c>
      <c r="D8" s="74" t="n">
        <f aca="false">'PRF_2016_...'!D8</f>
        <v>0</v>
      </c>
    </row>
    <row r="9" customFormat="false" ht="13" hidden="false" customHeight="false" outlineLevel="0" collapsed="false">
      <c r="A9" s="73"/>
      <c r="B9" s="12" t="s">
        <v>11</v>
      </c>
      <c r="C9" s="12" t="s">
        <v>12</v>
      </c>
      <c r="D9" s="74" t="n">
        <f aca="false">'PRF_2016_...'!D9</f>
        <v>0</v>
      </c>
    </row>
    <row r="10" customFormat="false" ht="13" hidden="false" customHeight="false" outlineLevel="0" collapsed="false">
      <c r="A10" s="73"/>
      <c r="B10" s="12" t="s">
        <v>13</v>
      </c>
      <c r="C10" s="12" t="s">
        <v>14</v>
      </c>
      <c r="D10" s="74" t="n">
        <f aca="false">'PRF_2016_...'!D10</f>
        <v>0</v>
      </c>
    </row>
    <row r="11" customFormat="false" ht="13" hidden="false" customHeight="false" outlineLevel="0" collapsed="false">
      <c r="A11" s="73"/>
      <c r="B11" s="12" t="s">
        <v>15</v>
      </c>
      <c r="C11" s="12" t="s">
        <v>16</v>
      </c>
      <c r="D11" s="74" t="n">
        <f aca="false">'PRF_2016_...'!D11</f>
        <v>0</v>
      </c>
    </row>
    <row r="12" customFormat="false" ht="13" hidden="false" customHeight="false" outlineLevel="0" collapsed="false">
      <c r="A12" s="73"/>
      <c r="B12" s="12" t="s">
        <v>17</v>
      </c>
      <c r="C12" s="12" t="s">
        <v>18</v>
      </c>
      <c r="D12" s="74" t="n">
        <f aca="false">'PRF_2016_...'!D12</f>
        <v>0</v>
      </c>
    </row>
    <row r="13" customFormat="false" ht="13" hidden="false" customHeight="false" outlineLevel="0" collapsed="false">
      <c r="A13" s="73"/>
      <c r="B13" s="12" t="s">
        <v>19</v>
      </c>
      <c r="C13" s="12" t="s">
        <v>20</v>
      </c>
      <c r="D13" s="74" t="n">
        <f aca="false">'PRF_2016_...'!D13</f>
        <v>0</v>
      </c>
    </row>
    <row r="14" customFormat="false" ht="13" hidden="false" customHeight="false" outlineLevel="0" collapsed="false">
      <c r="A14" s="73"/>
      <c r="B14" s="12" t="s">
        <v>21</v>
      </c>
      <c r="C14" s="12" t="s">
        <v>22</v>
      </c>
      <c r="D14" s="74" t="n">
        <f aca="false">'PRF_2016_...'!D14</f>
        <v>0</v>
      </c>
    </row>
    <row r="15" customFormat="false" ht="13" hidden="false" customHeight="false" outlineLevel="0" collapsed="false">
      <c r="A15" s="73"/>
      <c r="B15" s="12" t="s">
        <v>25</v>
      </c>
      <c r="C15" s="12" t="s">
        <v>26</v>
      </c>
      <c r="D15" s="74" t="n">
        <f aca="false">'PRF_2016_...'!D16</f>
        <v>300</v>
      </c>
    </row>
    <row r="16" customFormat="false" ht="13" hidden="false" customHeight="false" outlineLevel="0" collapsed="false">
      <c r="A16" s="73"/>
      <c r="B16" s="12" t="s">
        <v>27</v>
      </c>
      <c r="C16" s="12" t="s">
        <v>28</v>
      </c>
      <c r="D16" s="74" t="n">
        <f aca="false">'PRF_2016_...'!D17</f>
        <v>100</v>
      </c>
    </row>
    <row r="17" customFormat="false" ht="13" hidden="false" customHeight="false" outlineLevel="0" collapsed="false">
      <c r="A17" s="73"/>
      <c r="B17" s="12" t="s">
        <v>29</v>
      </c>
      <c r="C17" s="12" t="s">
        <v>30</v>
      </c>
      <c r="D17" s="74" t="n">
        <f aca="false">'PRF_2016_...'!D18</f>
        <v>0</v>
      </c>
    </row>
    <row r="18" customFormat="false" ht="13" hidden="false" customHeight="false" outlineLevel="0" collapsed="false">
      <c r="A18" s="73"/>
      <c r="B18" s="12" t="s">
        <v>31</v>
      </c>
      <c r="C18" s="12" t="s">
        <v>32</v>
      </c>
      <c r="D18" s="74" t="n">
        <f aca="false">'PRF_2016_...'!D19</f>
        <v>0</v>
      </c>
    </row>
    <row r="19" customFormat="false" ht="13" hidden="false" customHeight="false" outlineLevel="0" collapsed="false">
      <c r="A19" s="73"/>
      <c r="B19" s="12" t="s">
        <v>33</v>
      </c>
      <c r="C19" s="12" t="s">
        <v>34</v>
      </c>
      <c r="D19" s="74" t="n">
        <f aca="false">'PRF_2016_...'!D20</f>
        <v>0</v>
      </c>
    </row>
    <row r="20" customFormat="false" ht="13" hidden="false" customHeight="false" outlineLevel="0" collapsed="false">
      <c r="A20" s="73"/>
      <c r="B20" s="12" t="s">
        <v>35</v>
      </c>
      <c r="C20" s="12" t="s">
        <v>36</v>
      </c>
      <c r="D20" s="74" t="n">
        <f aca="false">'PRF_2016_...'!D21</f>
        <v>8000</v>
      </c>
    </row>
    <row r="21" customFormat="false" ht="13" hidden="false" customHeight="false" outlineLevel="0" collapsed="false">
      <c r="A21" s="73"/>
      <c r="B21" s="12" t="s">
        <v>37</v>
      </c>
      <c r="C21" s="12" t="s">
        <v>38</v>
      </c>
      <c r="D21" s="74" t="n">
        <f aca="false">'PRF_2016_...'!D22</f>
        <v>1000</v>
      </c>
    </row>
    <row r="22" customFormat="false" ht="13" hidden="false" customHeight="false" outlineLevel="0" collapsed="false">
      <c r="A22" s="73"/>
      <c r="B22" s="12" t="s">
        <v>39</v>
      </c>
      <c r="C22" s="12" t="s">
        <v>40</v>
      </c>
      <c r="D22" s="74" t="n">
        <f aca="false">'PRF_2016_...'!D23</f>
        <v>500</v>
      </c>
    </row>
    <row r="23" customFormat="false" ht="13" hidden="false" customHeight="false" outlineLevel="0" collapsed="false">
      <c r="A23" s="73"/>
      <c r="B23" s="12" t="s">
        <v>41</v>
      </c>
      <c r="C23" s="12" t="s">
        <v>42</v>
      </c>
      <c r="D23" s="74" t="n">
        <f aca="false">'PRF_2016_...'!D24</f>
        <v>0</v>
      </c>
    </row>
    <row r="24" customFormat="false" ht="13" hidden="false" customHeight="false" outlineLevel="0" collapsed="false">
      <c r="A24" s="73"/>
      <c r="B24" s="12" t="s">
        <v>43</v>
      </c>
      <c r="C24" s="12" t="s">
        <v>44</v>
      </c>
      <c r="D24" s="74" t="n">
        <f aca="false">'PRF_2016_...'!D25</f>
        <v>0</v>
      </c>
    </row>
    <row r="25" customFormat="false" ht="13" hidden="false" customHeight="false" outlineLevel="0" collapsed="false">
      <c r="A25" s="73"/>
      <c r="B25" s="12" t="s">
        <v>45</v>
      </c>
      <c r="C25" s="12" t="s">
        <v>46</v>
      </c>
      <c r="D25" s="74" t="n">
        <f aca="false">'PRF_2016_...'!D26</f>
        <v>0</v>
      </c>
    </row>
    <row r="26" customFormat="false" ht="13" hidden="false" customHeight="false" outlineLevel="0" collapsed="false">
      <c r="A26" s="73"/>
      <c r="B26" s="12" t="s">
        <v>47</v>
      </c>
      <c r="C26" s="12" t="s">
        <v>48</v>
      </c>
      <c r="D26" s="74" t="n">
        <f aca="false">'PRF_2016_...'!D27</f>
        <v>1000</v>
      </c>
    </row>
    <row r="27" customFormat="false" ht="13" hidden="false" customHeight="false" outlineLevel="0" collapsed="false">
      <c r="A27" s="73"/>
      <c r="B27" s="12" t="s">
        <v>49</v>
      </c>
      <c r="C27" s="12" t="s">
        <v>50</v>
      </c>
      <c r="D27" s="74" t="n">
        <f aca="false">'PRF_2016_...'!D28</f>
        <v>0</v>
      </c>
    </row>
    <row r="28" customFormat="false" ht="13" hidden="false" customHeight="false" outlineLevel="0" collapsed="false">
      <c r="A28" s="73"/>
      <c r="B28" s="12" t="s">
        <v>51</v>
      </c>
      <c r="C28" s="12" t="s">
        <v>52</v>
      </c>
      <c r="D28" s="74" t="n">
        <f aca="false">'PRF_2016_...'!D29</f>
        <v>0</v>
      </c>
    </row>
    <row r="29" customFormat="false" ht="13" hidden="false" customHeight="false" outlineLevel="0" collapsed="false">
      <c r="A29" s="73"/>
      <c r="B29" s="12" t="s">
        <v>53</v>
      </c>
      <c r="C29" s="12" t="s">
        <v>54</v>
      </c>
      <c r="D29" s="74" t="n">
        <f aca="false">'PRF_2016_...'!D30</f>
        <v>0</v>
      </c>
    </row>
    <row r="30" customFormat="false" ht="13" hidden="false" customHeight="false" outlineLevel="0" collapsed="false">
      <c r="A30" s="73"/>
      <c r="B30" s="12" t="s">
        <v>55</v>
      </c>
      <c r="C30" s="12" t="s">
        <v>56</v>
      </c>
      <c r="D30" s="74" t="n">
        <f aca="false">'PRF_2016_...'!D31</f>
        <v>0</v>
      </c>
    </row>
    <row r="31" customFormat="false" ht="13" hidden="false" customHeight="false" outlineLevel="0" collapsed="false">
      <c r="A31" s="73"/>
      <c r="B31" s="12" t="s">
        <v>57</v>
      </c>
      <c r="C31" s="12" t="s">
        <v>58</v>
      </c>
      <c r="D31" s="74" t="n">
        <f aca="false">'PRF_2016_...'!D32</f>
        <v>0</v>
      </c>
    </row>
    <row r="32" customFormat="false" ht="13" hidden="false" customHeight="false" outlineLevel="0" collapsed="false">
      <c r="A32" s="73"/>
      <c r="B32" s="12" t="s">
        <v>59</v>
      </c>
      <c r="C32" s="12" t="s">
        <v>60</v>
      </c>
      <c r="D32" s="74" t="n">
        <f aca="false">'PRF_2016_...'!D33</f>
        <v>0</v>
      </c>
    </row>
    <row r="33" customFormat="false" ht="13" hidden="false" customHeight="false" outlineLevel="0" collapsed="false">
      <c r="A33" s="73"/>
      <c r="B33" s="12" t="s">
        <v>61</v>
      </c>
      <c r="C33" s="12" t="s">
        <v>62</v>
      </c>
      <c r="D33" s="74" t="n">
        <f aca="false">'PRF_2016_...'!D34</f>
        <v>0</v>
      </c>
    </row>
    <row r="34" customFormat="false" ht="13" hidden="false" customHeight="false" outlineLevel="0" collapsed="false">
      <c r="A34" s="73"/>
      <c r="B34" s="12" t="s">
        <v>63</v>
      </c>
      <c r="C34" s="12" t="s">
        <v>64</v>
      </c>
      <c r="D34" s="74" t="n">
        <f aca="false">'PRF_2016_...'!D35</f>
        <v>2000</v>
      </c>
    </row>
    <row r="35" customFormat="false" ht="13" hidden="false" customHeight="false" outlineLevel="0" collapsed="false">
      <c r="A35" s="73"/>
      <c r="B35" s="12" t="s">
        <v>65</v>
      </c>
      <c r="C35" s="12" t="s">
        <v>66</v>
      </c>
      <c r="D35" s="74" t="n">
        <f aca="false">'PRF_2016_...'!D36</f>
        <v>0</v>
      </c>
    </row>
    <row r="36" customFormat="false" ht="13" hidden="false" customHeight="false" outlineLevel="0" collapsed="false">
      <c r="A36" s="73"/>
      <c r="B36" s="12" t="s">
        <v>69</v>
      </c>
      <c r="C36" s="12" t="s">
        <v>70</v>
      </c>
      <c r="D36" s="74" t="n">
        <f aca="false">'PRF_2016_...'!D38</f>
        <v>0</v>
      </c>
    </row>
    <row r="37" customFormat="false" ht="13" hidden="false" customHeight="false" outlineLevel="0" collapsed="false">
      <c r="A37" s="73"/>
      <c r="B37" s="12" t="s">
        <v>72</v>
      </c>
      <c r="C37" s="12" t="s">
        <v>73</v>
      </c>
      <c r="D37" s="74" t="n">
        <f aca="false">'PRF_2016_...'!D40</f>
        <v>0</v>
      </c>
    </row>
    <row r="38" customFormat="false" ht="13" hidden="false" customHeight="false" outlineLevel="0" collapsed="false">
      <c r="A38" s="73"/>
      <c r="B38" s="12" t="s">
        <v>74</v>
      </c>
      <c r="C38" s="12" t="s">
        <v>75</v>
      </c>
      <c r="D38" s="74" t="n">
        <f aca="false">'PRF_2016_...'!D41</f>
        <v>0</v>
      </c>
    </row>
    <row r="39" customFormat="false" ht="13" hidden="false" customHeight="false" outlineLevel="0" collapsed="false">
      <c r="A39" s="73"/>
      <c r="B39" s="12" t="s">
        <v>76</v>
      </c>
      <c r="C39" s="12" t="s">
        <v>77</v>
      </c>
      <c r="D39" s="74" t="n">
        <f aca="false">'PRF_2016_...'!D42</f>
        <v>0</v>
      </c>
    </row>
    <row r="40" customFormat="false" ht="13" hidden="false" customHeight="false" outlineLevel="0" collapsed="false">
      <c r="A40" s="73"/>
      <c r="B40" s="12" t="s">
        <v>78</v>
      </c>
      <c r="C40" s="12" t="s">
        <v>79</v>
      </c>
      <c r="D40" s="74" t="n">
        <f aca="false">'PRF_2016_...'!D43</f>
        <v>0</v>
      </c>
    </row>
    <row r="41" customFormat="false" ht="13" hidden="false" customHeight="false" outlineLevel="0" collapsed="false">
      <c r="A41" s="73"/>
      <c r="B41" s="12" t="s">
        <v>82</v>
      </c>
      <c r="C41" s="12" t="s">
        <v>83</v>
      </c>
      <c r="D41" s="74" t="n">
        <f aca="false">'PRF_2016_...'!D45</f>
        <v>10000</v>
      </c>
    </row>
    <row r="42" customFormat="false" ht="13" hidden="false" customHeight="false" outlineLevel="0" collapsed="false">
      <c r="A42" s="73"/>
      <c r="B42" s="12" t="s">
        <v>85</v>
      </c>
      <c r="C42" s="12" t="s">
        <v>86</v>
      </c>
      <c r="D42" s="74" t="n">
        <f aca="false">'PRF_2016_...'!D47</f>
        <v>2000</v>
      </c>
    </row>
    <row r="43" customFormat="false" ht="13" hidden="false" customHeight="false" outlineLevel="0" collapsed="false">
      <c r="A43" s="73"/>
      <c r="B43" s="12" t="s">
        <v>87</v>
      </c>
      <c r="C43" s="12" t="s">
        <v>88</v>
      </c>
      <c r="D43" s="74" t="n">
        <f aca="false">'PRF_2016_...'!D48</f>
        <v>0</v>
      </c>
    </row>
    <row r="44" customFormat="false" ht="13" hidden="false" customHeight="false" outlineLevel="0" collapsed="false">
      <c r="A44" s="73"/>
      <c r="B44" s="12" t="s">
        <v>89</v>
      </c>
      <c r="C44" s="12" t="s">
        <v>90</v>
      </c>
      <c r="D44" s="74" t="n">
        <f aca="false">'PRF_2016_...'!D49</f>
        <v>0</v>
      </c>
    </row>
    <row r="45" customFormat="false" ht="13" hidden="false" customHeight="false" outlineLevel="0" collapsed="false">
      <c r="A45" s="73"/>
      <c r="B45" s="12" t="s">
        <v>91</v>
      </c>
      <c r="C45" s="12" t="s">
        <v>92</v>
      </c>
      <c r="D45" s="74" t="n">
        <f aca="false">'PRF_2016_...'!D50</f>
        <v>0</v>
      </c>
    </row>
    <row r="46" customFormat="false" ht="13" hidden="false" customHeight="false" outlineLevel="0" collapsed="false">
      <c r="A46" s="73"/>
      <c r="B46" s="12" t="s">
        <v>95</v>
      </c>
      <c r="C46" s="12" t="s">
        <v>96</v>
      </c>
      <c r="D46" s="74" t="n">
        <f aca="false">'PRF_2016_...'!D52</f>
        <v>0</v>
      </c>
    </row>
    <row r="47" customFormat="false" ht="13" hidden="false" customHeight="false" outlineLevel="0" collapsed="false">
      <c r="A47" s="73"/>
      <c r="B47" s="12" t="s">
        <v>97</v>
      </c>
      <c r="C47" s="12" t="s">
        <v>98</v>
      </c>
      <c r="D47" s="74" t="n">
        <f aca="false">'PRF_2016_...'!D53</f>
        <v>350</v>
      </c>
    </row>
    <row r="48" customFormat="false" ht="13" hidden="false" customHeight="false" outlineLevel="0" collapsed="false">
      <c r="A48" s="73"/>
      <c r="B48" s="12" t="s">
        <v>99</v>
      </c>
      <c r="C48" s="12" t="s">
        <v>100</v>
      </c>
      <c r="D48" s="74" t="n">
        <f aca="false">'PRF_2016_...'!D54</f>
        <v>150</v>
      </c>
    </row>
    <row r="49" customFormat="false" ht="13" hidden="false" customHeight="false" outlineLevel="0" collapsed="false">
      <c r="A49" s="73"/>
      <c r="B49" s="12" t="s">
        <v>101</v>
      </c>
      <c r="C49" s="12" t="s">
        <v>102</v>
      </c>
      <c r="D49" s="74" t="n">
        <f aca="false">'PRF_2016_...'!D55</f>
        <v>0</v>
      </c>
    </row>
    <row r="50" customFormat="false" ht="13" hidden="false" customHeight="false" outlineLevel="0" collapsed="false">
      <c r="A50" s="73"/>
      <c r="B50" s="12" t="s">
        <v>103</v>
      </c>
      <c r="C50" s="12" t="s">
        <v>104</v>
      </c>
      <c r="D50" s="74" t="n">
        <f aca="false">'PRF_2016_...'!D56</f>
        <v>0</v>
      </c>
    </row>
    <row r="51" customFormat="false" ht="13" hidden="false" customHeight="false" outlineLevel="0" collapsed="false">
      <c r="A51" s="73"/>
      <c r="B51" s="12" t="s">
        <v>105</v>
      </c>
      <c r="C51" s="12" t="s">
        <v>106</v>
      </c>
      <c r="D51" s="74" t="n">
        <f aca="false">'PRF_2016_...'!D57</f>
        <v>0</v>
      </c>
    </row>
    <row r="52" customFormat="false" ht="13" hidden="false" customHeight="false" outlineLevel="0" collapsed="false">
      <c r="A52" s="73"/>
      <c r="B52" s="12" t="s">
        <v>107</v>
      </c>
      <c r="C52" s="12" t="s">
        <v>108</v>
      </c>
      <c r="D52" s="74" t="n">
        <f aca="false">'PRF_2016_...'!D58</f>
        <v>0</v>
      </c>
    </row>
    <row r="53" customFormat="false" ht="13" hidden="false" customHeight="false" outlineLevel="0" collapsed="false">
      <c r="A53" s="73"/>
      <c r="B53" s="12" t="s">
        <v>109</v>
      </c>
      <c r="C53" s="12" t="s">
        <v>110</v>
      </c>
      <c r="D53" s="74" t="n">
        <f aca="false">'PRF_2016_...'!D59</f>
        <v>0</v>
      </c>
    </row>
    <row r="54" customFormat="false" ht="13" hidden="false" customHeight="false" outlineLevel="0" collapsed="false">
      <c r="A54" s="73"/>
      <c r="B54" s="12" t="s">
        <v>111</v>
      </c>
      <c r="C54" s="12" t="s">
        <v>112</v>
      </c>
      <c r="D54" s="74" t="n">
        <f aca="false">'PRF_2016_...'!D60</f>
        <v>15000</v>
      </c>
    </row>
    <row r="55" customFormat="false" ht="13" hidden="false" customHeight="false" outlineLevel="0" collapsed="false">
      <c r="A55" s="73"/>
      <c r="B55" s="12" t="s">
        <v>113</v>
      </c>
      <c r="C55" s="12" t="s">
        <v>114</v>
      </c>
      <c r="D55" s="74" t="n">
        <f aca="false">'PRF_2016_...'!D61</f>
        <v>8000</v>
      </c>
    </row>
    <row r="56" customFormat="false" ht="13" hidden="false" customHeight="false" outlineLevel="0" collapsed="false">
      <c r="A56" s="73"/>
      <c r="B56" s="12" t="s">
        <v>115</v>
      </c>
      <c r="C56" s="12" t="s">
        <v>116</v>
      </c>
      <c r="D56" s="74" t="n">
        <f aca="false">'PRF_2016_...'!D62</f>
        <v>0</v>
      </c>
    </row>
    <row r="57" customFormat="false" ht="13" hidden="false" customHeight="false" outlineLevel="0" collapsed="false">
      <c r="A57" s="73"/>
      <c r="B57" s="12" t="s">
        <v>117</v>
      </c>
      <c r="C57" s="12" t="s">
        <v>118</v>
      </c>
      <c r="D57" s="74" t="n">
        <f aca="false">'PRF_2016_...'!D63</f>
        <v>3000</v>
      </c>
    </row>
    <row r="58" customFormat="false" ht="13" hidden="false" customHeight="false" outlineLevel="0" collapsed="false">
      <c r="A58" s="73"/>
      <c r="B58" s="12" t="s">
        <v>119</v>
      </c>
      <c r="C58" s="12" t="s">
        <v>120</v>
      </c>
      <c r="D58" s="74" t="n">
        <f aca="false">'PRF_2016_...'!D64</f>
        <v>1000</v>
      </c>
    </row>
    <row r="59" customFormat="false" ht="13" hidden="false" customHeight="false" outlineLevel="0" collapsed="false">
      <c r="A59" s="73"/>
      <c r="B59" s="12" t="s">
        <v>121</v>
      </c>
      <c r="C59" s="12" t="s">
        <v>122</v>
      </c>
      <c r="D59" s="74" t="n">
        <f aca="false">'PRF_2016_...'!D65</f>
        <v>0</v>
      </c>
    </row>
    <row r="60" customFormat="false" ht="13" hidden="false" customHeight="false" outlineLevel="0" collapsed="false">
      <c r="A60" s="73"/>
      <c r="B60" s="12" t="s">
        <v>123</v>
      </c>
      <c r="C60" s="12" t="s">
        <v>124</v>
      </c>
      <c r="D60" s="74" t="n">
        <f aca="false">'PRF_2016_...'!D66</f>
        <v>0</v>
      </c>
    </row>
    <row r="61" customFormat="false" ht="13" hidden="false" customHeight="false" outlineLevel="0" collapsed="false">
      <c r="A61" s="73"/>
      <c r="B61" s="12" t="s">
        <v>125</v>
      </c>
      <c r="C61" s="12" t="s">
        <v>126</v>
      </c>
      <c r="D61" s="74" t="n">
        <f aca="false">'PRF_2016_...'!D67</f>
        <v>0</v>
      </c>
    </row>
    <row r="62" customFormat="false" ht="13" hidden="false" customHeight="false" outlineLevel="0" collapsed="false">
      <c r="A62" s="73"/>
      <c r="B62" s="12" t="s">
        <v>127</v>
      </c>
      <c r="C62" s="12" t="s">
        <v>128</v>
      </c>
      <c r="D62" s="74" t="n">
        <f aca="false">'PRF_2016_...'!D68</f>
        <v>0</v>
      </c>
    </row>
    <row r="63" customFormat="false" ht="13" hidden="false" customHeight="false" outlineLevel="0" collapsed="false">
      <c r="A63" s="73"/>
      <c r="B63" s="12" t="s">
        <v>129</v>
      </c>
      <c r="C63" s="12" t="s">
        <v>130</v>
      </c>
      <c r="D63" s="74" t="n">
        <f aca="false">'PRF_2016_...'!D69</f>
        <v>0</v>
      </c>
    </row>
    <row r="64" customFormat="false" ht="13" hidden="false" customHeight="false" outlineLevel="0" collapsed="false">
      <c r="A64" s="73"/>
      <c r="B64" s="12" t="s">
        <v>131</v>
      </c>
      <c r="C64" s="12" t="s">
        <v>132</v>
      </c>
      <c r="D64" s="74" t="n">
        <f aca="false">'PRF_2016_...'!D70</f>
        <v>0</v>
      </c>
    </row>
    <row r="65" customFormat="false" ht="13" hidden="false" customHeight="false" outlineLevel="0" collapsed="false">
      <c r="A65" s="73"/>
      <c r="B65" s="12" t="s">
        <v>133</v>
      </c>
      <c r="C65" s="12" t="s">
        <v>134</v>
      </c>
      <c r="D65" s="74" t="n">
        <f aca="false">'PRF_2016_...'!D71</f>
        <v>0</v>
      </c>
    </row>
    <row r="66" customFormat="false" ht="13" hidden="false" customHeight="false" outlineLevel="0" collapsed="false">
      <c r="A66" s="73"/>
      <c r="B66" s="12" t="s">
        <v>135</v>
      </c>
      <c r="C66" s="12" t="s">
        <v>136</v>
      </c>
      <c r="D66" s="74" t="n">
        <f aca="false">'PRF_2016_...'!D72</f>
        <v>0</v>
      </c>
    </row>
    <row r="67" customFormat="false" ht="13" hidden="false" customHeight="false" outlineLevel="0" collapsed="false">
      <c r="A67" s="73"/>
      <c r="B67" s="12" t="s">
        <v>137</v>
      </c>
      <c r="C67" s="12" t="s">
        <v>138</v>
      </c>
      <c r="D67" s="74" t="n">
        <f aca="false">'PRF_2016_...'!D73</f>
        <v>0</v>
      </c>
    </row>
    <row r="68" customFormat="false" ht="13" hidden="false" customHeight="false" outlineLevel="0" collapsed="false">
      <c r="A68" s="73"/>
      <c r="B68" s="12" t="s">
        <v>139</v>
      </c>
      <c r="C68" s="12" t="s">
        <v>140</v>
      </c>
      <c r="D68" s="74" t="n">
        <f aca="false">'PRF_2016_...'!D74</f>
        <v>0</v>
      </c>
    </row>
    <row r="69" customFormat="false" ht="13" hidden="false" customHeight="false" outlineLevel="0" collapsed="false">
      <c r="A69" s="73"/>
      <c r="B69" s="12" t="s">
        <v>141</v>
      </c>
      <c r="C69" s="12" t="s">
        <v>142</v>
      </c>
      <c r="D69" s="74" t="n">
        <f aca="false">'PRF_2016_...'!D75</f>
        <v>0</v>
      </c>
    </row>
    <row r="70" customFormat="false" ht="13" hidden="false" customHeight="false" outlineLevel="0" collapsed="false">
      <c r="A70" s="73"/>
      <c r="B70" s="12" t="s">
        <v>143</v>
      </c>
      <c r="C70" s="12" t="s">
        <v>144</v>
      </c>
      <c r="D70" s="74" t="n">
        <f aca="false">'PRF_2016_...'!D76</f>
        <v>0</v>
      </c>
    </row>
    <row r="71" customFormat="false" ht="13" hidden="false" customHeight="false" outlineLevel="0" collapsed="false">
      <c r="A71" s="73"/>
      <c r="B71" s="12" t="s">
        <v>145</v>
      </c>
      <c r="C71" s="12" t="s">
        <v>146</v>
      </c>
      <c r="D71" s="74" t="n">
        <f aca="false">'PRF_2016_...'!D77</f>
        <v>30000</v>
      </c>
    </row>
    <row r="72" customFormat="false" ht="13" hidden="false" customHeight="false" outlineLevel="0" collapsed="false">
      <c r="A72" s="73"/>
      <c r="B72" s="12" t="s">
        <v>147</v>
      </c>
      <c r="C72" s="12" t="s">
        <v>148</v>
      </c>
      <c r="D72" s="74" t="n">
        <f aca="false">'PRF_2016_...'!D78</f>
        <v>0</v>
      </c>
    </row>
    <row r="73" customFormat="false" ht="13" hidden="false" customHeight="false" outlineLevel="0" collapsed="false">
      <c r="A73" s="73"/>
      <c r="B73" s="12" t="s">
        <v>149</v>
      </c>
      <c r="C73" s="12" t="s">
        <v>150</v>
      </c>
      <c r="D73" s="74" t="n">
        <f aca="false">'PRF_2016_...'!D79</f>
        <v>5000</v>
      </c>
    </row>
    <row r="74" customFormat="false" ht="13" hidden="false" customHeight="false" outlineLevel="0" collapsed="false">
      <c r="A74" s="73"/>
      <c r="B74" s="12" t="s">
        <v>151</v>
      </c>
      <c r="C74" s="12" t="s">
        <v>152</v>
      </c>
      <c r="D74" s="74" t="n">
        <f aca="false">'PRF_2016_...'!D80</f>
        <v>5000</v>
      </c>
    </row>
    <row r="75" customFormat="false" ht="13" hidden="false" customHeight="false" outlineLevel="0" collapsed="false">
      <c r="A75" s="73"/>
      <c r="B75" s="12" t="s">
        <v>153</v>
      </c>
      <c r="C75" s="12" t="s">
        <v>154</v>
      </c>
      <c r="D75" s="74" t="n">
        <f aca="false">'PRF_2016_...'!D81</f>
        <v>0</v>
      </c>
    </row>
    <row r="76" customFormat="false" ht="13" hidden="false" customHeight="false" outlineLevel="0" collapsed="false">
      <c r="A76" s="73"/>
      <c r="B76" s="12" t="s">
        <v>155</v>
      </c>
      <c r="C76" s="12" t="s">
        <v>156</v>
      </c>
      <c r="D76" s="74" t="n">
        <f aca="false">'PRF_2016_...'!D82</f>
        <v>110000</v>
      </c>
    </row>
    <row r="77" customFormat="false" ht="13" hidden="false" customHeight="false" outlineLevel="0" collapsed="false">
      <c r="A77" s="73"/>
      <c r="B77" s="12" t="s">
        <v>157</v>
      </c>
      <c r="C77" s="12" t="s">
        <v>158</v>
      </c>
      <c r="D77" s="74" t="n">
        <f aca="false">'PRF_2016_...'!D83</f>
        <v>0</v>
      </c>
    </row>
    <row r="78" customFormat="false" ht="13" hidden="false" customHeight="false" outlineLevel="0" collapsed="false">
      <c r="A78" s="73"/>
      <c r="B78" s="12" t="s">
        <v>161</v>
      </c>
      <c r="C78" s="12" t="s">
        <v>162</v>
      </c>
      <c r="D78" s="74" t="n">
        <f aca="false">'PRF_2016_...'!D85</f>
        <v>0</v>
      </c>
    </row>
    <row r="79" customFormat="false" ht="13" hidden="false" customHeight="false" outlineLevel="0" collapsed="false">
      <c r="A79" s="73"/>
      <c r="B79" s="12" t="s">
        <v>163</v>
      </c>
      <c r="C79" s="12" t="s">
        <v>164</v>
      </c>
      <c r="D79" s="74" t="n">
        <f aca="false">'PRF_2016_...'!D86</f>
        <v>0</v>
      </c>
    </row>
    <row r="80" customFormat="false" ht="13" hidden="false" customHeight="false" outlineLevel="0" collapsed="false">
      <c r="A80" s="73"/>
      <c r="B80" s="12" t="s">
        <v>165</v>
      </c>
      <c r="C80" s="12" t="s">
        <v>166</v>
      </c>
      <c r="D80" s="74" t="n">
        <f aca="false">'PRF_2016_...'!D87</f>
        <v>5000</v>
      </c>
    </row>
    <row r="81" customFormat="false" ht="13" hidden="false" customHeight="false" outlineLevel="0" collapsed="false">
      <c r="A81" s="73"/>
      <c r="B81" s="12" t="s">
        <v>167</v>
      </c>
      <c r="C81" s="12" t="s">
        <v>168</v>
      </c>
      <c r="D81" s="74" t="n">
        <f aca="false">'PRF_2016_...'!D88</f>
        <v>0</v>
      </c>
    </row>
    <row r="82" customFormat="false" ht="13" hidden="false" customHeight="false" outlineLevel="0" collapsed="false">
      <c r="A82" s="73"/>
      <c r="B82" s="12" t="s">
        <v>169</v>
      </c>
      <c r="C82" s="12" t="s">
        <v>170</v>
      </c>
      <c r="D82" s="74" t="n">
        <f aca="false">'PRF_2016_...'!D89</f>
        <v>0</v>
      </c>
    </row>
    <row r="83" customFormat="false" ht="13" hidden="false" customHeight="false" outlineLevel="0" collapsed="false">
      <c r="A83" s="73"/>
      <c r="B83" s="12" t="s">
        <v>171</v>
      </c>
      <c r="C83" s="12" t="s">
        <v>172</v>
      </c>
      <c r="D83" s="74" t="n">
        <f aca="false">'PRF_2016_...'!D90</f>
        <v>0</v>
      </c>
    </row>
    <row r="84" customFormat="false" ht="13" hidden="false" customHeight="false" outlineLevel="0" collapsed="false">
      <c r="A84" s="73"/>
      <c r="B84" s="12" t="s">
        <v>173</v>
      </c>
      <c r="C84" s="12" t="s">
        <v>174</v>
      </c>
      <c r="D84" s="74" t="n">
        <f aca="false">'PRF_2016_...'!D91</f>
        <v>0</v>
      </c>
    </row>
    <row r="85" customFormat="false" ht="13" hidden="false" customHeight="false" outlineLevel="0" collapsed="false">
      <c r="A85" s="73"/>
      <c r="B85" s="12" t="s">
        <v>175</v>
      </c>
      <c r="C85" s="12" t="s">
        <v>176</v>
      </c>
      <c r="D85" s="74" t="n">
        <f aca="false">'PRF_2016_...'!D92</f>
        <v>0</v>
      </c>
    </row>
    <row r="86" customFormat="false" ht="13" hidden="false" customHeight="false" outlineLevel="0" collapsed="false">
      <c r="A86" s="73"/>
      <c r="B86" s="12" t="s">
        <v>179</v>
      </c>
      <c r="C86" s="12" t="s">
        <v>180</v>
      </c>
      <c r="D86" s="74" t="n">
        <f aca="false">'PRF_2016_...'!D94</f>
        <v>0</v>
      </c>
    </row>
    <row r="87" customFormat="false" ht="13" hidden="false" customHeight="false" outlineLevel="0" collapsed="false">
      <c r="A87" s="73"/>
      <c r="B87" s="12" t="s">
        <v>181</v>
      </c>
      <c r="C87" s="12" t="s">
        <v>182</v>
      </c>
      <c r="D87" s="74" t="n">
        <f aca="false">'PRF_2016_...'!D95</f>
        <v>0</v>
      </c>
    </row>
    <row r="88" customFormat="false" ht="13" hidden="false" customHeight="false" outlineLevel="0" collapsed="false">
      <c r="A88" s="73"/>
      <c r="B88" s="12" t="s">
        <v>183</v>
      </c>
      <c r="C88" s="12" t="s">
        <v>184</v>
      </c>
      <c r="D88" s="74" t="n">
        <f aca="false">'PRF_2016_...'!D96</f>
        <v>1500</v>
      </c>
    </row>
    <row r="89" customFormat="false" ht="13" hidden="false" customHeight="false" outlineLevel="0" collapsed="false">
      <c r="A89" s="73"/>
      <c r="B89" s="12" t="s">
        <v>185</v>
      </c>
      <c r="C89" s="12" t="s">
        <v>186</v>
      </c>
      <c r="D89" s="74" t="n">
        <f aca="false">'PRF_2016_...'!D97</f>
        <v>0</v>
      </c>
    </row>
    <row r="90" customFormat="false" ht="13" hidden="false" customHeight="false" outlineLevel="0" collapsed="false">
      <c r="A90" s="73"/>
      <c r="B90" s="12" t="s">
        <v>187</v>
      </c>
      <c r="C90" s="12" t="s">
        <v>188</v>
      </c>
      <c r="D90" s="74" t="n">
        <f aca="false">'PRF_2016_...'!D98</f>
        <v>0</v>
      </c>
    </row>
    <row r="91" customFormat="false" ht="13" hidden="false" customHeight="false" outlineLevel="0" collapsed="false">
      <c r="A91" s="73"/>
      <c r="B91" s="12" t="s">
        <v>189</v>
      </c>
      <c r="C91" s="12" t="s">
        <v>190</v>
      </c>
      <c r="D91" s="74" t="n">
        <f aca="false">'PRF_2016_...'!D99</f>
        <v>0</v>
      </c>
    </row>
    <row r="92" customFormat="false" ht="13" hidden="false" customHeight="false" outlineLevel="0" collapsed="false">
      <c r="A92" s="73"/>
      <c r="B92" s="12" t="s">
        <v>191</v>
      </c>
      <c r="C92" s="12" t="s">
        <v>192</v>
      </c>
      <c r="D92" s="74" t="n">
        <f aca="false">'PRF_2016_...'!D100</f>
        <v>100</v>
      </c>
    </row>
    <row r="93" customFormat="false" ht="13" hidden="false" customHeight="false" outlineLevel="0" collapsed="false">
      <c r="A93" s="73"/>
      <c r="B93" s="12" t="s">
        <v>193</v>
      </c>
      <c r="C93" s="12" t="s">
        <v>194</v>
      </c>
      <c r="D93" s="74" t="n">
        <f aca="false">'PRF_2016_...'!D101</f>
        <v>0</v>
      </c>
    </row>
    <row r="94" customFormat="false" ht="13" hidden="false" customHeight="false" outlineLevel="0" collapsed="false">
      <c r="A94" s="73"/>
      <c r="B94" s="12" t="s">
        <v>195</v>
      </c>
      <c r="C94" s="12" t="s">
        <v>196</v>
      </c>
      <c r="D94" s="74" t="n">
        <f aca="false">'PRF_2016_...'!D102</f>
        <v>0</v>
      </c>
    </row>
    <row r="95" customFormat="false" ht="13" hidden="false" customHeight="false" outlineLevel="0" collapsed="false">
      <c r="A95" s="73"/>
      <c r="B95" s="12" t="s">
        <v>197</v>
      </c>
      <c r="C95" s="12" t="s">
        <v>198</v>
      </c>
      <c r="D95" s="74" t="n">
        <f aca="false">'PRF_2016_...'!D103</f>
        <v>0</v>
      </c>
    </row>
    <row r="96" customFormat="false" ht="13" hidden="false" customHeight="false" outlineLevel="0" collapsed="false">
      <c r="A96" s="73"/>
      <c r="B96" s="12" t="s">
        <v>199</v>
      </c>
      <c r="C96" s="12" t="s">
        <v>200</v>
      </c>
      <c r="D96" s="74" t="n">
        <f aca="false">'PRF_2016_...'!D104</f>
        <v>0</v>
      </c>
    </row>
    <row r="97" customFormat="false" ht="13" hidden="false" customHeight="false" outlineLevel="0" collapsed="false">
      <c r="A97" s="73"/>
      <c r="B97" s="12" t="s">
        <v>201</v>
      </c>
      <c r="C97" s="12" t="s">
        <v>202</v>
      </c>
      <c r="D97" s="74" t="n">
        <f aca="false">'PRF_2016_...'!D105</f>
        <v>0</v>
      </c>
    </row>
    <row r="98" customFormat="false" ht="13" hidden="false" customHeight="false" outlineLevel="0" collapsed="false">
      <c r="A98" s="73"/>
      <c r="B98" s="12" t="s">
        <v>203</v>
      </c>
      <c r="C98" s="12" t="s">
        <v>204</v>
      </c>
      <c r="D98" s="74" t="n">
        <f aca="false">'PRF_2016_...'!D106</f>
        <v>0</v>
      </c>
    </row>
    <row r="99" customFormat="false" ht="13" hidden="false" customHeight="false" outlineLevel="0" collapsed="false">
      <c r="A99" s="73"/>
      <c r="B99" s="12" t="s">
        <v>207</v>
      </c>
      <c r="C99" s="12" t="s">
        <v>208</v>
      </c>
      <c r="D99" s="74" t="n">
        <f aca="false">'PRF_2016_...'!D108</f>
        <v>0</v>
      </c>
    </row>
    <row r="100" customFormat="false" ht="13" hidden="false" customHeight="false" outlineLevel="0" collapsed="false">
      <c r="A100" s="73"/>
      <c r="B100" s="12" t="s">
        <v>209</v>
      </c>
      <c r="C100" s="12" t="s">
        <v>210</v>
      </c>
      <c r="D100" s="74" t="n">
        <f aca="false">'PRF_2016_...'!D109</f>
        <v>0</v>
      </c>
    </row>
    <row r="101" customFormat="false" ht="13" hidden="false" customHeight="false" outlineLevel="0" collapsed="false">
      <c r="A101" s="73"/>
      <c r="B101" s="12" t="s">
        <v>211</v>
      </c>
      <c r="C101" s="12" t="s">
        <v>212</v>
      </c>
      <c r="D101" s="74" t="n">
        <f aca="false">'PRF_2016_...'!D110</f>
        <v>0</v>
      </c>
    </row>
    <row r="102" customFormat="false" ht="13" hidden="false" customHeight="false" outlineLevel="0" collapsed="false">
      <c r="A102" s="73"/>
      <c r="B102" s="12" t="s">
        <v>213</v>
      </c>
      <c r="C102" s="12" t="s">
        <v>214</v>
      </c>
      <c r="D102" s="74" t="n">
        <f aca="false">'PRF_2016_...'!D111</f>
        <v>0</v>
      </c>
    </row>
    <row r="103" customFormat="false" ht="13" hidden="false" customHeight="false" outlineLevel="0" collapsed="false">
      <c r="A103" s="73"/>
      <c r="B103" s="12" t="s">
        <v>215</v>
      </c>
      <c r="C103" s="12" t="s">
        <v>216</v>
      </c>
      <c r="D103" s="74" t="n">
        <f aca="false">'PRF_2016_...'!D112</f>
        <v>5000</v>
      </c>
    </row>
    <row r="104" customFormat="false" ht="13" hidden="false" customHeight="false" outlineLevel="0" collapsed="false">
      <c r="A104" s="73"/>
      <c r="B104" s="12" t="s">
        <v>217</v>
      </c>
      <c r="C104" s="12" t="s">
        <v>218</v>
      </c>
      <c r="D104" s="74" t="n">
        <f aca="false">'PRF_2016_...'!D113</f>
        <v>0</v>
      </c>
    </row>
    <row r="105" customFormat="false" ht="13" hidden="false" customHeight="false" outlineLevel="0" collapsed="false">
      <c r="A105" s="73"/>
      <c r="B105" s="12" t="s">
        <v>219</v>
      </c>
      <c r="C105" s="12" t="s">
        <v>220</v>
      </c>
      <c r="D105" s="74" t="n">
        <f aca="false">'PRF_2016_...'!D114</f>
        <v>0</v>
      </c>
    </row>
    <row r="106" customFormat="false" ht="13" hidden="false" customHeight="false" outlineLevel="0" collapsed="false">
      <c r="A106" s="73"/>
      <c r="B106" s="12" t="s">
        <v>221</v>
      </c>
      <c r="C106" s="12" t="s">
        <v>222</v>
      </c>
      <c r="D106" s="74" t="n">
        <f aca="false">'PRF_2016_...'!D115</f>
        <v>0</v>
      </c>
    </row>
    <row r="107" customFormat="false" ht="13" hidden="false" customHeight="false" outlineLevel="0" collapsed="false">
      <c r="A107" s="73"/>
      <c r="B107" s="12" t="s">
        <v>225</v>
      </c>
      <c r="C107" s="12" t="s">
        <v>226</v>
      </c>
      <c r="D107" s="74" t="n">
        <f aca="false">'PRF_2016_...'!D117</f>
        <v>6000</v>
      </c>
    </row>
    <row r="108" customFormat="false" ht="13" hidden="false" customHeight="false" outlineLevel="0" collapsed="false">
      <c r="A108" s="73"/>
      <c r="B108" s="12" t="s">
        <v>227</v>
      </c>
      <c r="C108" s="12" t="s">
        <v>228</v>
      </c>
      <c r="D108" s="74" t="n">
        <f aca="false">'PRF_2016_...'!D118</f>
        <v>0</v>
      </c>
    </row>
    <row r="109" customFormat="false" ht="13" hidden="false" customHeight="false" outlineLevel="0" collapsed="false">
      <c r="A109" s="73"/>
      <c r="B109" s="12" t="s">
        <v>229</v>
      </c>
      <c r="C109" s="12" t="s">
        <v>230</v>
      </c>
      <c r="D109" s="74" t="n">
        <f aca="false">'PRF_2016_...'!D119</f>
        <v>0</v>
      </c>
    </row>
    <row r="110" customFormat="false" ht="13" hidden="false" customHeight="false" outlineLevel="0" collapsed="false">
      <c r="A110" s="73"/>
      <c r="B110" s="12" t="s">
        <v>231</v>
      </c>
      <c r="C110" s="12" t="s">
        <v>232</v>
      </c>
      <c r="D110" s="74" t="n">
        <f aca="false">'PRF_2016_...'!D120</f>
        <v>0</v>
      </c>
    </row>
    <row r="111" customFormat="false" ht="13" hidden="false" customHeight="false" outlineLevel="0" collapsed="false">
      <c r="A111" s="73"/>
      <c r="B111" s="12" t="s">
        <v>233</v>
      </c>
      <c r="C111" s="12" t="s">
        <v>234</v>
      </c>
      <c r="D111" s="74" t="n">
        <f aca="false">'PRF_2016_...'!D121</f>
        <v>0</v>
      </c>
    </row>
    <row r="112" customFormat="false" ht="13" hidden="false" customHeight="false" outlineLevel="0" collapsed="false">
      <c r="A112" s="73"/>
      <c r="B112" s="12" t="s">
        <v>235</v>
      </c>
      <c r="C112" s="12" t="s">
        <v>236</v>
      </c>
      <c r="D112" s="74" t="n">
        <f aca="false">'PRF_2016_...'!D122</f>
        <v>0</v>
      </c>
    </row>
    <row r="113" customFormat="false" ht="13" hidden="false" customHeight="false" outlineLevel="0" collapsed="false">
      <c r="A113" s="73"/>
      <c r="B113" s="12" t="s">
        <v>237</v>
      </c>
      <c r="C113" s="12" t="s">
        <v>238</v>
      </c>
      <c r="D113" s="74" t="n">
        <f aca="false">'PRF_2016_...'!D123</f>
        <v>0</v>
      </c>
    </row>
    <row r="114" customFormat="false" ht="13" hidden="false" customHeight="false" outlineLevel="0" collapsed="false">
      <c r="A114" s="73"/>
      <c r="B114" s="12" t="s">
        <v>239</v>
      </c>
      <c r="C114" s="12" t="s">
        <v>240</v>
      </c>
      <c r="D114" s="74" t="n">
        <f aca="false">'PRF_2016_...'!D124</f>
        <v>0</v>
      </c>
    </row>
    <row r="115" customFormat="false" ht="13" hidden="false" customHeight="false" outlineLevel="0" collapsed="false">
      <c r="A115" s="73"/>
      <c r="B115" s="12" t="s">
        <v>243</v>
      </c>
      <c r="C115" s="12" t="s">
        <v>244</v>
      </c>
      <c r="D115" s="74" t="n">
        <f aca="false">'PRF_2016_...'!D126</f>
        <v>0</v>
      </c>
    </row>
    <row r="116" customFormat="false" ht="13" hidden="false" customHeight="false" outlineLevel="0" collapsed="false">
      <c r="A116" s="73"/>
      <c r="B116" s="12" t="s">
        <v>245</v>
      </c>
      <c r="C116" s="12" t="s">
        <v>246</v>
      </c>
      <c r="D116" s="74" t="n">
        <f aca="false">'PRF_2016_...'!D127</f>
        <v>0</v>
      </c>
    </row>
    <row r="117" customFormat="false" ht="13" hidden="false" customHeight="false" outlineLevel="0" collapsed="false">
      <c r="A117" s="73"/>
      <c r="B117" s="12" t="s">
        <v>247</v>
      </c>
      <c r="C117" s="12" t="s">
        <v>248</v>
      </c>
      <c r="D117" s="74" t="n">
        <f aca="false">'PRF_2016_...'!D128</f>
        <v>0</v>
      </c>
    </row>
    <row r="118" customFormat="false" ht="13" hidden="false" customHeight="false" outlineLevel="0" collapsed="false">
      <c r="A118" s="73"/>
      <c r="B118" s="12" t="s">
        <v>249</v>
      </c>
      <c r="C118" s="12" t="s">
        <v>250</v>
      </c>
      <c r="D118" s="74" t="n">
        <f aca="false">'PRF_2016_...'!D129</f>
        <v>0</v>
      </c>
    </row>
    <row r="119" customFormat="false" ht="13" hidden="false" customHeight="false" outlineLevel="0" collapsed="false">
      <c r="A119" s="73"/>
      <c r="B119" s="12" t="s">
        <v>251</v>
      </c>
      <c r="C119" s="12" t="s">
        <v>252</v>
      </c>
      <c r="D119" s="74" t="n">
        <f aca="false">'PRF_2016_...'!D130</f>
        <v>0</v>
      </c>
    </row>
    <row r="120" customFormat="false" ht="13" hidden="false" customHeight="false" outlineLevel="0" collapsed="false">
      <c r="A120" s="73"/>
      <c r="B120" s="12" t="s">
        <v>253</v>
      </c>
      <c r="C120" s="12" t="s">
        <v>254</v>
      </c>
      <c r="D120" s="74" t="n">
        <f aca="false">'PRF_2016_...'!D131</f>
        <v>0</v>
      </c>
    </row>
    <row r="121" customFormat="false" ht="13" hidden="false" customHeight="false" outlineLevel="0" collapsed="false">
      <c r="A121" s="73"/>
      <c r="B121" s="12" t="s">
        <v>255</v>
      </c>
      <c r="C121" s="12" t="s">
        <v>256</v>
      </c>
      <c r="D121" s="74" t="n">
        <f aca="false">'PRF_2016_...'!D132</f>
        <v>0</v>
      </c>
    </row>
    <row r="122" customFormat="false" ht="13" hidden="false" customHeight="false" outlineLevel="0" collapsed="false">
      <c r="A122" s="73"/>
      <c r="B122" s="12" t="s">
        <v>257</v>
      </c>
      <c r="C122" s="12" t="s">
        <v>258</v>
      </c>
      <c r="D122" s="74" t="n">
        <f aca="false">'PRF_2016_...'!D133</f>
        <v>0</v>
      </c>
    </row>
    <row r="123" customFormat="false" ht="13" hidden="false" customHeight="false" outlineLevel="0" collapsed="false">
      <c r="A123" s="73"/>
      <c r="B123" s="12" t="s">
        <v>259</v>
      </c>
      <c r="C123" s="12" t="s">
        <v>260</v>
      </c>
      <c r="D123" s="74" t="n">
        <f aca="false">'PRF_2016_...'!D134</f>
        <v>0</v>
      </c>
    </row>
    <row r="124" customFormat="false" ht="13" hidden="false" customHeight="false" outlineLevel="0" collapsed="false">
      <c r="A124" s="73"/>
      <c r="B124" s="12" t="s">
        <v>261</v>
      </c>
      <c r="C124" s="12" t="s">
        <v>262</v>
      </c>
      <c r="D124" s="74" t="n">
        <f aca="false">'PRF_2016_...'!D135</f>
        <v>0</v>
      </c>
    </row>
    <row r="125" customFormat="false" ht="13" hidden="false" customHeight="false" outlineLevel="0" collapsed="false">
      <c r="A125" s="73"/>
      <c r="B125" s="12" t="s">
        <v>263</v>
      </c>
      <c r="C125" s="12" t="s">
        <v>264</v>
      </c>
      <c r="D125" s="74" t="n">
        <f aca="false">'PRF_2016_...'!D136</f>
        <v>0</v>
      </c>
    </row>
    <row r="126" customFormat="false" ht="13" hidden="false" customHeight="false" outlineLevel="0" collapsed="false">
      <c r="A126" s="73"/>
      <c r="B126" s="12" t="s">
        <v>265</v>
      </c>
      <c r="C126" s="12" t="s">
        <v>266</v>
      </c>
      <c r="D126" s="74" t="n">
        <f aca="false">'PRF_2016_...'!D137</f>
        <v>0</v>
      </c>
    </row>
    <row r="127" customFormat="false" ht="13" hidden="false" customHeight="false" outlineLevel="0" collapsed="false">
      <c r="A127" s="73"/>
      <c r="B127" s="12" t="s">
        <v>267</v>
      </c>
      <c r="C127" s="12" t="s">
        <v>268</v>
      </c>
      <c r="D127" s="74" t="n">
        <f aca="false">'PRF_2016_...'!D138</f>
        <v>0</v>
      </c>
    </row>
    <row r="128" customFormat="false" ht="13" hidden="false" customHeight="false" outlineLevel="0" collapsed="false">
      <c r="A128" s="73"/>
      <c r="B128" s="12" t="s">
        <v>269</v>
      </c>
      <c r="C128" s="12" t="s">
        <v>270</v>
      </c>
      <c r="D128" s="74" t="n">
        <f aca="false">'PRF_2016_...'!D139</f>
        <v>0</v>
      </c>
    </row>
    <row r="129" customFormat="false" ht="13" hidden="false" customHeight="false" outlineLevel="0" collapsed="false">
      <c r="A129" s="73"/>
      <c r="B129" s="12" t="s">
        <v>273</v>
      </c>
      <c r="C129" s="12" t="s">
        <v>274</v>
      </c>
      <c r="D129" s="74" t="n">
        <f aca="false">'PRF_2016_...'!D141</f>
        <v>0</v>
      </c>
    </row>
    <row r="130" customFormat="false" ht="13" hidden="false" customHeight="false" outlineLevel="0" collapsed="false">
      <c r="A130" s="73"/>
      <c r="B130" s="12" t="s">
        <v>275</v>
      </c>
      <c r="C130" s="12" t="s">
        <v>276</v>
      </c>
      <c r="D130" s="74" t="n">
        <f aca="false">'PRF_2016_...'!D142</f>
        <v>10000</v>
      </c>
    </row>
    <row r="131" customFormat="false" ht="13" hidden="false" customHeight="false" outlineLevel="0" collapsed="false">
      <c r="A131" s="73"/>
      <c r="B131" s="12" t="s">
        <v>277</v>
      </c>
      <c r="C131" s="12" t="s">
        <v>278</v>
      </c>
      <c r="D131" s="74" t="n">
        <f aca="false">'PRF_2016_...'!D143</f>
        <v>0</v>
      </c>
    </row>
    <row r="132" customFormat="false" ht="13" hidden="false" customHeight="false" outlineLevel="0" collapsed="false">
      <c r="A132" s="73"/>
      <c r="B132" s="12" t="s">
        <v>279</v>
      </c>
      <c r="C132" s="12" t="s">
        <v>280</v>
      </c>
      <c r="D132" s="74" t="n">
        <f aca="false">'PRF_2016_...'!D144</f>
        <v>0</v>
      </c>
    </row>
    <row r="133" customFormat="false" ht="13" hidden="false" customHeight="false" outlineLevel="0" collapsed="false">
      <c r="A133" s="73"/>
      <c r="B133" s="12" t="s">
        <v>283</v>
      </c>
      <c r="C133" s="12" t="s">
        <v>284</v>
      </c>
      <c r="D133" s="74" t="n">
        <f aca="false">'PRF_2016_...'!D146</f>
        <v>0</v>
      </c>
    </row>
    <row r="134" customFormat="false" ht="13" hidden="false" customHeight="false" outlineLevel="0" collapsed="false">
      <c r="A134" s="73"/>
      <c r="B134" s="12" t="s">
        <v>285</v>
      </c>
      <c r="C134" s="12" t="s">
        <v>286</v>
      </c>
      <c r="D134" s="74" t="n">
        <f aca="false">'PRF_2016_...'!D147</f>
        <v>0</v>
      </c>
    </row>
    <row r="135" customFormat="false" ht="13" hidden="false" customHeight="false" outlineLevel="0" collapsed="false">
      <c r="A135" s="73"/>
      <c r="B135" s="12" t="s">
        <v>287</v>
      </c>
      <c r="C135" s="12" t="s">
        <v>288</v>
      </c>
      <c r="D135" s="74" t="n">
        <f aca="false">'PRF_2016_...'!D148</f>
        <v>0</v>
      </c>
    </row>
    <row r="136" customFormat="false" ht="13" hidden="false" customHeight="false" outlineLevel="0" collapsed="false">
      <c r="A136" s="73"/>
      <c r="B136" s="12" t="s">
        <v>289</v>
      </c>
      <c r="C136" s="12" t="s">
        <v>290</v>
      </c>
      <c r="D136" s="74" t="n">
        <f aca="false">'PRF_2016_...'!D149</f>
        <v>0</v>
      </c>
    </row>
    <row r="137" customFormat="false" ht="13" hidden="false" customHeight="false" outlineLevel="0" collapsed="false">
      <c r="A137" s="73"/>
      <c r="B137" s="12" t="s">
        <v>291</v>
      </c>
      <c r="C137" s="12" t="s">
        <v>292</v>
      </c>
      <c r="D137" s="74" t="n">
        <f aca="false">'PRF_2016_...'!D150</f>
        <v>0</v>
      </c>
    </row>
    <row r="138" customFormat="false" ht="13" hidden="false" customHeight="false" outlineLevel="0" collapsed="false">
      <c r="A138" s="73"/>
      <c r="B138" s="12" t="s">
        <v>293</v>
      </c>
      <c r="C138" s="12" t="s">
        <v>294</v>
      </c>
      <c r="D138" s="74" t="n">
        <f aca="false">'PRF_2016_...'!D151</f>
        <v>100000</v>
      </c>
    </row>
    <row r="139" customFormat="false" ht="13" hidden="false" customHeight="false" outlineLevel="0" collapsed="false">
      <c r="A139" s="73"/>
      <c r="B139" s="12" t="s">
        <v>295</v>
      </c>
      <c r="C139" s="12" t="s">
        <v>296</v>
      </c>
      <c r="D139" s="74" t="n">
        <f aca="false">'PRF_2016_...'!D152</f>
        <v>0</v>
      </c>
    </row>
    <row r="140" customFormat="false" ht="13" hidden="false" customHeight="false" outlineLevel="0" collapsed="false">
      <c r="A140" s="73"/>
      <c r="B140" s="12" t="s">
        <v>297</v>
      </c>
      <c r="C140" s="12" t="s">
        <v>298</v>
      </c>
      <c r="D140" s="74" t="n">
        <f aca="false">'PRF_2016_...'!D153</f>
        <v>0</v>
      </c>
    </row>
    <row r="141" customFormat="false" ht="13" hidden="false" customHeight="false" outlineLevel="0" collapsed="false">
      <c r="A141" s="73"/>
      <c r="B141" s="12" t="s">
        <v>299</v>
      </c>
      <c r="C141" s="12" t="s">
        <v>300</v>
      </c>
      <c r="D141" s="74" t="n">
        <f aca="false">'PRF_2016_...'!D154</f>
        <v>0</v>
      </c>
    </row>
    <row r="142" customFormat="false" ht="13" hidden="false" customHeight="false" outlineLevel="0" collapsed="false">
      <c r="A142" s="73"/>
      <c r="B142" s="12" t="s">
        <v>301</v>
      </c>
      <c r="C142" s="12" t="s">
        <v>302</v>
      </c>
      <c r="D142" s="74" t="n">
        <f aca="false">'PRF_2016_...'!D155</f>
        <v>0</v>
      </c>
    </row>
    <row r="143" customFormat="false" ht="13" hidden="false" customHeight="false" outlineLevel="0" collapsed="false">
      <c r="A143" s="73"/>
      <c r="B143" s="12" t="s">
        <v>303</v>
      </c>
      <c r="C143" s="12" t="s">
        <v>304</v>
      </c>
      <c r="D143" s="74" t="n">
        <f aca="false">'PRF_2016_...'!D156</f>
        <v>0</v>
      </c>
    </row>
    <row r="144" customFormat="false" ht="13" hidden="false" customHeight="false" outlineLevel="0" collapsed="false">
      <c r="A144" s="73"/>
      <c r="B144" s="12" t="s">
        <v>305</v>
      </c>
      <c r="C144" s="12" t="s">
        <v>306</v>
      </c>
      <c r="D144" s="74" t="n">
        <f aca="false">'PRF_2016_...'!D157</f>
        <v>0</v>
      </c>
    </row>
    <row r="145" customFormat="false" ht="13" hidden="false" customHeight="false" outlineLevel="0" collapsed="false">
      <c r="A145" s="73"/>
      <c r="B145" s="12" t="s">
        <v>307</v>
      </c>
      <c r="C145" s="12" t="s">
        <v>308</v>
      </c>
      <c r="D145" s="74" t="n">
        <f aca="false">'PRF_2016_...'!D158</f>
        <v>0</v>
      </c>
    </row>
    <row r="146" customFormat="false" ht="13" hidden="false" customHeight="false" outlineLevel="0" collapsed="false">
      <c r="A146" s="73"/>
      <c r="B146" s="12" t="s">
        <v>309</v>
      </c>
      <c r="C146" s="12" t="s">
        <v>310</v>
      </c>
      <c r="D146" s="74" t="n">
        <f aca="false">'PRF_2016_...'!D159</f>
        <v>0</v>
      </c>
    </row>
    <row r="147" customFormat="false" ht="13" hidden="false" customHeight="false" outlineLevel="0" collapsed="false">
      <c r="A147" s="73"/>
      <c r="B147" s="12" t="s">
        <v>311</v>
      </c>
      <c r="C147" s="12" t="s">
        <v>312</v>
      </c>
      <c r="D147" s="74" t="n">
        <f aca="false">'PRF_2016_...'!D160</f>
        <v>0</v>
      </c>
    </row>
    <row r="148" customFormat="false" ht="13" hidden="false" customHeight="false" outlineLevel="0" collapsed="false">
      <c r="A148" s="73"/>
      <c r="B148" s="12" t="s">
        <v>313</v>
      </c>
      <c r="C148" s="12" t="s">
        <v>314</v>
      </c>
      <c r="D148" s="74" t="n">
        <f aca="false">'PRF_2016_...'!D161</f>
        <v>0</v>
      </c>
    </row>
    <row r="149" customFormat="false" ht="13" hidden="false" customHeight="false" outlineLevel="0" collapsed="false">
      <c r="A149" s="73"/>
      <c r="B149" s="12" t="s">
        <v>315</v>
      </c>
      <c r="C149" s="12" t="s">
        <v>316</v>
      </c>
      <c r="D149" s="74" t="n">
        <f aca="false">'PRF_2016_...'!D162</f>
        <v>0</v>
      </c>
    </row>
    <row r="150" customFormat="false" ht="13" hidden="false" customHeight="false" outlineLevel="0" collapsed="false">
      <c r="A150" s="73"/>
      <c r="B150" s="12" t="s">
        <v>317</v>
      </c>
      <c r="C150" s="12" t="s">
        <v>318</v>
      </c>
      <c r="D150" s="74" t="n">
        <f aca="false">'PRF_2016_...'!D163+'PRF_2016_...'!D174</f>
        <v>0</v>
      </c>
    </row>
    <row r="151" customFormat="false" ht="13" hidden="false" customHeight="false" outlineLevel="0" collapsed="false">
      <c r="A151" s="73"/>
      <c r="B151" s="12" t="s">
        <v>344</v>
      </c>
      <c r="C151" s="12" t="s">
        <v>345</v>
      </c>
      <c r="D151" s="74" t="n">
        <f aca="false">'PRF_2016_...'!D177</f>
        <v>0</v>
      </c>
    </row>
    <row r="152" customFormat="false" ht="13" hidden="false" customHeight="false" outlineLevel="0" collapsed="false">
      <c r="A152" s="73"/>
      <c r="B152" s="12" t="s">
        <v>346</v>
      </c>
      <c r="C152" s="12" t="s">
        <v>347</v>
      </c>
      <c r="D152" s="74" t="n">
        <f aca="false">'PRF_2016_...'!D178</f>
        <v>0</v>
      </c>
    </row>
    <row r="153" customFormat="false" ht="13" hidden="false" customHeight="false" outlineLevel="0" collapsed="false">
      <c r="A153" s="73"/>
      <c r="B153" s="12" t="s">
        <v>348</v>
      </c>
      <c r="C153" s="12" t="s">
        <v>349</v>
      </c>
      <c r="D153" s="74" t="n">
        <f aca="false">'PRF_2016_...'!D179</f>
        <v>0</v>
      </c>
    </row>
    <row r="154" customFormat="false" ht="13" hidden="false" customHeight="false" outlineLevel="0" collapsed="false">
      <c r="A154" s="73"/>
      <c r="B154" s="12" t="s">
        <v>350</v>
      </c>
      <c r="C154" s="27" t="s">
        <v>351</v>
      </c>
      <c r="D154" s="74" t="n">
        <f aca="false">'PRF_2016_...'!D180</f>
        <v>0</v>
      </c>
    </row>
    <row r="155" customFormat="false" ht="13" hidden="false" customHeight="false" outlineLevel="0" collapsed="false">
      <c r="A155" s="73"/>
      <c r="B155" s="12" t="s">
        <v>352</v>
      </c>
      <c r="C155" s="12" t="s">
        <v>353</v>
      </c>
      <c r="D155" s="74" t="n">
        <f aca="false">'PRF_2016_...'!D181</f>
        <v>0</v>
      </c>
    </row>
    <row r="156" customFormat="false" ht="13" hidden="false" customHeight="false" outlineLevel="0" collapsed="false">
      <c r="A156" s="73"/>
      <c r="B156" s="12" t="s">
        <v>354</v>
      </c>
      <c r="C156" s="12" t="s">
        <v>355</v>
      </c>
      <c r="D156" s="74" t="n">
        <f aca="false">'PRF_2016_...'!D182</f>
        <v>0</v>
      </c>
    </row>
    <row r="157" customFormat="false" ht="13" hidden="false" customHeight="false" outlineLevel="0" collapsed="false">
      <c r="A157" s="73"/>
      <c r="B157" s="12" t="s">
        <v>356</v>
      </c>
      <c r="C157" s="12" t="s">
        <v>357</v>
      </c>
      <c r="D157" s="74" t="n">
        <f aca="false">'PRF_2016_...'!D183</f>
        <v>0</v>
      </c>
    </row>
    <row r="158" customFormat="false" ht="13" hidden="false" customHeight="false" outlineLevel="0" collapsed="false">
      <c r="A158" s="73"/>
      <c r="B158" s="12" t="s">
        <v>358</v>
      </c>
      <c r="C158" s="12" t="s">
        <v>359</v>
      </c>
      <c r="D158" s="74" t="n">
        <f aca="false">'PRF_2016_...'!D184</f>
        <v>0</v>
      </c>
    </row>
    <row r="159" customFormat="false" ht="13" hidden="false" customHeight="false" outlineLevel="0" collapsed="false">
      <c r="A159" s="73"/>
      <c r="B159" s="12" t="s">
        <v>360</v>
      </c>
      <c r="C159" s="12" t="s">
        <v>361</v>
      </c>
      <c r="D159" s="74" t="n">
        <f aca="false">'PRF_2016_...'!D185</f>
        <v>0</v>
      </c>
    </row>
    <row r="160" customFormat="false" ht="13" hidden="false" customHeight="false" outlineLevel="0" collapsed="false">
      <c r="A160" s="73"/>
      <c r="B160" s="12" t="s">
        <v>362</v>
      </c>
      <c r="C160" s="12" t="s">
        <v>363</v>
      </c>
      <c r="D160" s="74" t="n">
        <f aca="false">'PRF_2016_...'!D186</f>
        <v>0</v>
      </c>
    </row>
    <row r="161" customFormat="false" ht="13" hidden="false" customHeight="false" outlineLevel="0" collapsed="false">
      <c r="A161" s="73"/>
      <c r="B161" s="12" t="s">
        <v>364</v>
      </c>
      <c r="C161" s="12" t="s">
        <v>365</v>
      </c>
      <c r="D161" s="74" t="n">
        <f aca="false">'PRF_2016_...'!D187</f>
        <v>0</v>
      </c>
    </row>
    <row r="162" customFormat="false" ht="13" hidden="false" customHeight="false" outlineLevel="0" collapsed="false">
      <c r="A162" s="73"/>
      <c r="B162" s="12" t="s">
        <v>366</v>
      </c>
      <c r="C162" s="12" t="s">
        <v>367</v>
      </c>
      <c r="D162" s="74" t="n">
        <f aca="false">'PRF_2016_...'!D188</f>
        <v>0</v>
      </c>
    </row>
    <row r="163" customFormat="false" ht="13" hidden="false" customHeight="false" outlineLevel="0" collapsed="false">
      <c r="A163" s="73"/>
      <c r="B163" s="12" t="s">
        <v>368</v>
      </c>
      <c r="C163" s="12" t="s">
        <v>369</v>
      </c>
      <c r="D163" s="74" t="n">
        <f aca="false">'PRF_2016_...'!D189</f>
        <v>0</v>
      </c>
    </row>
    <row r="164" customFormat="false" ht="13" hidden="false" customHeight="false" outlineLevel="0" collapsed="false">
      <c r="A164" s="73"/>
      <c r="B164" s="12" t="s">
        <v>370</v>
      </c>
      <c r="C164" s="12" t="s">
        <v>371</v>
      </c>
      <c r="D164" s="74" t="n">
        <f aca="false">'PRF_2016_...'!D190</f>
        <v>0</v>
      </c>
    </row>
    <row r="165" customFormat="false" ht="13" hidden="false" customHeight="false" outlineLevel="0" collapsed="false">
      <c r="A165" s="73"/>
      <c r="B165" s="12" t="s">
        <v>372</v>
      </c>
      <c r="C165" s="12" t="s">
        <v>373</v>
      </c>
      <c r="D165" s="74" t="n">
        <f aca="false">'PRF_2016_...'!D191</f>
        <v>0</v>
      </c>
    </row>
    <row r="166" customFormat="false" ht="13" hidden="false" customHeight="false" outlineLevel="0" collapsed="false">
      <c r="A166" s="73"/>
      <c r="B166" s="12" t="s">
        <v>374</v>
      </c>
      <c r="C166" s="12" t="s">
        <v>375</v>
      </c>
      <c r="D166" s="74" t="n">
        <f aca="false">'PRF_2016_...'!D192</f>
        <v>0</v>
      </c>
    </row>
    <row r="167" customFormat="false" ht="13" hidden="false" customHeight="false" outlineLevel="0" collapsed="false">
      <c r="A167" s="73"/>
      <c r="B167" s="12" t="s">
        <v>376</v>
      </c>
      <c r="C167" s="12" t="s">
        <v>377</v>
      </c>
      <c r="D167" s="74" t="n">
        <f aca="false">'PRF_2016_...'!D193</f>
        <v>0</v>
      </c>
    </row>
    <row r="168" customFormat="false" ht="13" hidden="false" customHeight="false" outlineLevel="0" collapsed="false">
      <c r="A168" s="73"/>
      <c r="B168" s="12" t="s">
        <v>378</v>
      </c>
      <c r="C168" s="12" t="s">
        <v>379</v>
      </c>
      <c r="D168" s="74" t="n">
        <f aca="false">'PRF_2016_...'!D194</f>
        <v>0</v>
      </c>
    </row>
    <row r="169" customFormat="false" ht="13" hidden="false" customHeight="false" outlineLevel="0" collapsed="false">
      <c r="A169" s="73"/>
      <c r="B169" s="12" t="s">
        <v>380</v>
      </c>
      <c r="C169" s="12" t="s">
        <v>381</v>
      </c>
      <c r="D169" s="74" t="n">
        <f aca="false">'PRF_2016_...'!D195</f>
        <v>0</v>
      </c>
    </row>
    <row r="170" customFormat="false" ht="13" hidden="false" customHeight="false" outlineLevel="0" collapsed="false">
      <c r="A170" s="73"/>
      <c r="B170" s="12" t="s">
        <v>382</v>
      </c>
      <c r="C170" s="12" t="s">
        <v>383</v>
      </c>
      <c r="D170" s="74" t="n">
        <f aca="false">'PRF_2016_...'!D196</f>
        <v>0</v>
      </c>
    </row>
    <row r="171" customFormat="false" ht="13" hidden="false" customHeight="false" outlineLevel="0" collapsed="false">
      <c r="A171" s="73"/>
      <c r="B171" s="12" t="s">
        <v>384</v>
      </c>
      <c r="C171" s="12" t="s">
        <v>385</v>
      </c>
      <c r="D171" s="74" t="n">
        <f aca="false">'PRF_2016_...'!D197</f>
        <v>0</v>
      </c>
    </row>
    <row r="172" customFormat="false" ht="13" hidden="false" customHeight="false" outlineLevel="0" collapsed="false">
      <c r="A172" s="73"/>
      <c r="B172" s="12" t="s">
        <v>386</v>
      </c>
      <c r="C172" s="12" t="s">
        <v>387</v>
      </c>
      <c r="D172" s="74" t="n">
        <f aca="false">'PRF_2016_...'!D198</f>
        <v>0</v>
      </c>
    </row>
    <row r="173" customFormat="false" ht="13" hidden="false" customHeight="false" outlineLevel="0" collapsed="false">
      <c r="A173" s="73"/>
      <c r="B173" s="12" t="s">
        <v>388</v>
      </c>
      <c r="C173" s="12" t="s">
        <v>389</v>
      </c>
      <c r="D173" s="74" t="n">
        <f aca="false">'PRF_2016_...'!D199</f>
        <v>0</v>
      </c>
    </row>
    <row r="174" customFormat="false" ht="13" hidden="false" customHeight="false" outlineLevel="0" collapsed="false">
      <c r="A174" s="73"/>
      <c r="B174" s="12" t="s">
        <v>390</v>
      </c>
      <c r="C174" s="12" t="s">
        <v>391</v>
      </c>
      <c r="D174" s="74" t="n">
        <f aca="false">'PRF_2016_...'!D200</f>
        <v>0</v>
      </c>
    </row>
    <row r="175" customFormat="false" ht="13" hidden="false" customHeight="false" outlineLevel="0" collapsed="false">
      <c r="A175" s="73"/>
      <c r="B175" s="12" t="s">
        <v>392</v>
      </c>
      <c r="C175" s="12" t="s">
        <v>393</v>
      </c>
      <c r="D175" s="74" t="n">
        <f aca="false">'PRF_2016_...'!D201</f>
        <v>0</v>
      </c>
    </row>
    <row r="176" customFormat="false" ht="13" hidden="false" customHeight="false" outlineLevel="0" collapsed="false">
      <c r="A176" s="73"/>
      <c r="B176" s="12" t="s">
        <v>394</v>
      </c>
      <c r="C176" s="12" t="s">
        <v>395</v>
      </c>
      <c r="D176" s="74" t="n">
        <f aca="false">'PRF_2016_...'!D202</f>
        <v>0</v>
      </c>
    </row>
    <row r="177" customFormat="false" ht="13" hidden="false" customHeight="false" outlineLevel="0" collapsed="false">
      <c r="A177" s="73"/>
      <c r="B177" s="12" t="s">
        <v>396</v>
      </c>
      <c r="C177" s="12" t="s">
        <v>397</v>
      </c>
      <c r="D177" s="74" t="n">
        <f aca="false">'PRF_2016_...'!D203</f>
        <v>0</v>
      </c>
    </row>
    <row r="178" customFormat="false" ht="13" hidden="false" customHeight="false" outlineLevel="0" collapsed="false">
      <c r="A178" s="73"/>
      <c r="B178" s="12" t="s">
        <v>398</v>
      </c>
      <c r="C178" s="12" t="s">
        <v>399</v>
      </c>
      <c r="D178" s="74" t="n">
        <f aca="false">'PRF_2016_...'!D204</f>
        <v>0</v>
      </c>
    </row>
    <row r="179" customFormat="false" ht="13" hidden="false" customHeight="false" outlineLevel="0" collapsed="false">
      <c r="A179" s="73"/>
      <c r="B179" s="12" t="s">
        <v>400</v>
      </c>
      <c r="C179" s="12" t="s">
        <v>401</v>
      </c>
      <c r="D179" s="74" t="n">
        <f aca="false">'PRF_2016_...'!D205</f>
        <v>0</v>
      </c>
    </row>
    <row r="180" customFormat="false" ht="13" hidden="false" customHeight="false" outlineLevel="0" collapsed="false">
      <c r="A180" s="73"/>
      <c r="B180" s="12" t="s">
        <v>402</v>
      </c>
      <c r="C180" s="12" t="s">
        <v>403</v>
      </c>
      <c r="D180" s="74" t="n">
        <f aca="false">'PRF_2016_...'!D206</f>
        <v>0</v>
      </c>
    </row>
    <row r="181" customFormat="false" ht="13" hidden="false" customHeight="false" outlineLevel="0" collapsed="false">
      <c r="A181" s="73"/>
      <c r="B181" s="12" t="s">
        <v>404</v>
      </c>
      <c r="C181" s="12" t="s">
        <v>405</v>
      </c>
      <c r="D181" s="74" t="n">
        <f aca="false">'PRF_2016_...'!D207</f>
        <v>0</v>
      </c>
    </row>
    <row r="182" customFormat="false" ht="13" hidden="false" customHeight="false" outlineLevel="0" collapsed="false">
      <c r="A182" s="73"/>
      <c r="B182" s="12" t="s">
        <v>406</v>
      </c>
      <c r="C182" s="12" t="s">
        <v>407</v>
      </c>
      <c r="D182" s="74" t="n">
        <f aca="false">'PRF_2016_...'!D208</f>
        <v>0</v>
      </c>
    </row>
    <row r="183" customFormat="false" ht="13" hidden="false" customHeight="false" outlineLevel="0" collapsed="false">
      <c r="A183" s="73"/>
      <c r="B183" s="12"/>
      <c r="C183" s="12" t="s">
        <v>427</v>
      </c>
      <c r="D183" s="74" t="n">
        <f aca="false">SUM(D7:D182)</f>
        <v>330000</v>
      </c>
    </row>
    <row r="184" customFormat="false" ht="13" hidden="false" customHeight="false" outlineLevel="0" collapsed="false">
      <c r="A184" s="73"/>
      <c r="B184" s="12"/>
      <c r="C184" s="12"/>
      <c r="D184" s="74" t="n">
        <f aca="false">IF(TRUE(),D183='PRF_2016_...'!D210)</f>
        <v>1</v>
      </c>
    </row>
  </sheetData>
  <sheetProtection sheet="true" password="cc03"/>
  <mergeCells count="3">
    <mergeCell ref="A4:A5"/>
    <mergeCell ref="B4:C5"/>
    <mergeCell ref="B6:C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F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4" zeroHeight="false" outlineLevelRow="0" outlineLevelCol="0"/>
  <cols>
    <col collapsed="false" customWidth="true" hidden="false" outlineLevel="0" max="1" min="1" style="0" width="0.99"/>
    <col collapsed="false" customWidth="true" hidden="false" outlineLevel="0" max="2" min="2" style="0" width="56.35"/>
    <col collapsed="false" customWidth="true" hidden="false" outlineLevel="0" max="3" min="3" style="0" width="1.31"/>
    <col collapsed="false" customWidth="true" hidden="false" outlineLevel="0" max="4" min="4" style="0" width="4.81"/>
    <col collapsed="false" customWidth="true" hidden="false" outlineLevel="0" max="6" min="5" style="0" width="13.99"/>
    <col collapsed="false" customWidth="true" hidden="false" outlineLevel="0" max="1025" min="7" style="0" width="8.96"/>
  </cols>
  <sheetData>
    <row r="1" customFormat="false" ht="14" hidden="false" customHeight="false" outlineLevel="0" collapsed="false">
      <c r="B1" s="75" t="s">
        <v>428</v>
      </c>
      <c r="C1" s="75"/>
      <c r="D1" s="76"/>
      <c r="E1" s="76"/>
      <c r="F1" s="76"/>
    </row>
    <row r="2" customFormat="false" ht="14" hidden="false" customHeight="false" outlineLevel="0" collapsed="false">
      <c r="B2" s="75" t="s">
        <v>429</v>
      </c>
      <c r="C2" s="75"/>
      <c r="D2" s="76"/>
      <c r="E2" s="76"/>
      <c r="F2" s="76"/>
    </row>
    <row r="3" customFormat="false" ht="14" hidden="false" customHeight="false" outlineLevel="0" collapsed="false">
      <c r="B3" s="77"/>
      <c r="C3" s="77"/>
      <c r="D3" s="78"/>
      <c r="E3" s="78"/>
      <c r="F3" s="78"/>
    </row>
    <row r="4" customFormat="false" ht="70" hidden="false" customHeight="false" outlineLevel="0" collapsed="false">
      <c r="B4" s="77" t="s">
        <v>430</v>
      </c>
      <c r="C4" s="77"/>
      <c r="D4" s="78"/>
      <c r="E4" s="78"/>
      <c r="F4" s="78"/>
    </row>
    <row r="5" customFormat="false" ht="14" hidden="false" customHeight="false" outlineLevel="0" collapsed="false">
      <c r="B5" s="77"/>
      <c r="C5" s="77"/>
      <c r="D5" s="78"/>
      <c r="E5" s="78"/>
      <c r="F5" s="78"/>
    </row>
    <row r="6" customFormat="false" ht="28" hidden="false" customHeight="false" outlineLevel="0" collapsed="false">
      <c r="B6" s="75" t="s">
        <v>431</v>
      </c>
      <c r="C6" s="75"/>
      <c r="D6" s="76"/>
      <c r="E6" s="76" t="s">
        <v>432</v>
      </c>
      <c r="F6" s="76" t="s">
        <v>433</v>
      </c>
    </row>
    <row r="7" customFormat="false" ht="14.5" hidden="false" customHeight="false" outlineLevel="0" collapsed="false">
      <c r="B7" s="77"/>
      <c r="C7" s="77"/>
      <c r="D7" s="78"/>
      <c r="E7" s="78"/>
      <c r="F7" s="78"/>
    </row>
    <row r="8" customFormat="false" ht="56.5" hidden="false" customHeight="false" outlineLevel="0" collapsed="false">
      <c r="B8" s="79" t="s">
        <v>434</v>
      </c>
      <c r="C8" s="80"/>
      <c r="D8" s="81"/>
      <c r="E8" s="81" t="n">
        <v>13</v>
      </c>
      <c r="F8" s="82" t="s">
        <v>435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LibreOffice/6.0.2.1$Windows_x86 LibreOffice_project/f7f06a8f319e4b62f9bc5095aa112a65d2f3ac89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2010-04-01T10:29:44Z</dcterms:created>
  <dc:creator>preinstalacja</dc:creator>
  <dc:description/>
  <dc:language>pl-PL</dc:language>
  <cp:lastModifiedBy/>
  <cp:lastPrinted>2017-03-02T15:14:36Z</cp:lastPrinted>
  <dcterms:modified xsi:type="dcterms:W3CDTF">2020-02-22T14:47:12Z</dcterms:modified>
  <cp:revision>5</cp:revision>
  <dc:subject/>
  <dc:title/>
</cp:coreProperties>
</file>